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de d’emploi" sheetId="1" state="visible" r:id="rId1"/>
    <sheet xmlns:r="http://schemas.openxmlformats.org/officeDocument/2006/relationships" name="Budget détaillé" sheetId="2" state="visible" r:id="rId2"/>
    <sheet xmlns:r="http://schemas.openxmlformats.org/officeDocument/2006/relationships" name="Scénarios" sheetId="3" state="visible" r:id="rId3"/>
    <sheet xmlns:r="http://schemas.openxmlformats.org/officeDocument/2006/relationships" name="Coûts récurrent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0.0"/>
    <numFmt numFmtId="165" formatCode="#,##0\ &quot;€&quot;"/>
    <numFmt numFmtId="166" formatCode="#,##0\ &quot;USD&quot;"/>
    <numFmt numFmtId="167" formatCode="#,##0.00\ &quot;€&quot;"/>
  </numFmts>
  <fonts count="15">
    <font>
      <name val="Calibri"/>
      <family val="2"/>
      <color theme="1"/>
      <sz val="11"/>
      <scheme val="minor"/>
    </font>
    <font>
      <name val="Calibri"/>
      <b val="1"/>
      <color rgb="00154CE4"/>
      <sz val="18"/>
    </font>
    <font>
      <name val="Calibri"/>
      <color rgb="005A6472"/>
      <sz val="10"/>
    </font>
    <font>
      <name val="Calibri"/>
      <b val="1"/>
      <color rgb="001F2933"/>
      <sz val="10"/>
    </font>
    <font>
      <name val="Calibri"/>
      <b val="1"/>
      <color rgb="00154CE4"/>
      <sz val="10.5"/>
    </font>
    <font>
      <name val="Calibri"/>
      <color rgb="001F2933"/>
      <sz val="10.5"/>
    </font>
    <font>
      <name val="Calibri"/>
      <color rgb="001F2933"/>
      <sz val="10"/>
    </font>
    <font>
      <name val="Calibri"/>
      <i val="1"/>
      <color rgb="007A828E"/>
      <sz val="9.5"/>
    </font>
    <font>
      <name val="Calibri"/>
      <b val="1"/>
      <color rgb="00154CE4"/>
      <sz val="15"/>
    </font>
    <font>
      <name val="Calibri"/>
      <color rgb="005A6472"/>
      <sz val="9.5"/>
    </font>
    <font>
      <name val="Calibri"/>
      <b val="1"/>
      <color rgb="00FFFFFF"/>
      <sz val="10"/>
    </font>
    <font>
      <name val="Calibri"/>
      <color rgb="007A828E"/>
      <sz val="9.5"/>
    </font>
    <font>
      <name val="Calibri"/>
      <b val="1"/>
      <color rgb="00154CE4"/>
      <sz val="10"/>
    </font>
    <font>
      <name val="Calibri"/>
      <b val="1"/>
      <color rgb="00154CE4"/>
      <sz val="11"/>
    </font>
    <font>
      <name val="Calibri"/>
      <color rgb="001F2933"/>
      <sz val="9.5"/>
    </font>
  </fonts>
  <fills count="8">
    <fill>
      <patternFill/>
    </fill>
    <fill>
      <patternFill patternType="gray125"/>
    </fill>
    <fill>
      <patternFill patternType="solid">
        <fgColor rgb="00FFFBEA"/>
      </patternFill>
    </fill>
    <fill>
      <patternFill patternType="solid">
        <fgColor rgb="00F5F7FA"/>
      </patternFill>
    </fill>
    <fill>
      <patternFill patternType="solid">
        <fgColor rgb="00E8EEFC"/>
      </patternFill>
    </fill>
    <fill>
      <patternFill patternType="solid">
        <fgColor rgb="00154CE4"/>
      </patternFill>
    </fill>
    <fill>
      <patternFill patternType="solid">
        <fgColor rgb="00FFFFFF"/>
      </patternFill>
    </fill>
    <fill>
      <patternFill patternType="solid">
        <fgColor rgb="00FAFBFC"/>
      </patternFill>
    </fill>
  </fills>
  <borders count="3">
    <border>
      <left/>
      <right/>
      <top/>
      <bottom/>
      <diagonal/>
    </border>
    <border>
      <left style="thin">
        <color rgb="00E3C77A"/>
      </left>
      <right style="thin">
        <color rgb="00E3C77A"/>
      </right>
      <top style="thin">
        <color rgb="00E3C77A"/>
      </top>
      <bottom style="thin">
        <color rgb="00E3C77A"/>
      </bottom>
    </border>
    <border>
      <left style="thin">
        <color rgb="00DDE1E6"/>
      </left>
      <right style="thin">
        <color rgb="00DDE1E6"/>
      </right>
      <top style="thin">
        <color rgb="00DDE1E6"/>
      </top>
      <bottom style="thin">
        <color rgb="00DDE1E6"/>
      </bottom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vertical="center"/>
    </xf>
    <xf numFmtId="0" fontId="0" fillId="2" borderId="1" pivotButton="0" quotePrefix="0" xfId="0"/>
    <xf numFmtId="0" fontId="6" fillId="0" borderId="0" pivotButton="0" quotePrefix="0" xfId="0"/>
    <xf numFmtId="0" fontId="0" fillId="3" borderId="2" pivotButton="0" quotePrefix="0" xfId="0"/>
    <xf numFmtId="0" fontId="0" fillId="4" borderId="2" pivotButton="0" quotePrefix="0" xfId="0"/>
    <xf numFmtId="0" fontId="7" fillId="0" borderId="0" pivotButton="0" quotePrefix="0" xfId="0"/>
    <xf numFmtId="0" fontId="8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0" fontId="10" fillId="5" borderId="2" applyAlignment="1" pivotButton="0" quotePrefix="0" xfId="0">
      <alignment horizontal="left" vertical="center" wrapText="1"/>
    </xf>
    <xf numFmtId="0" fontId="3" fillId="6" borderId="2" applyAlignment="1" pivotButton="0" quotePrefix="0" xfId="0">
      <alignment horizontal="left" vertical="center" wrapText="1"/>
    </xf>
    <xf numFmtId="0" fontId="9" fillId="6" borderId="2" applyAlignment="1" pivotButton="0" quotePrefix="0" xfId="0">
      <alignment horizontal="left" vertical="center" wrapText="1"/>
    </xf>
    <xf numFmtId="164" fontId="6" fillId="2" borderId="1" applyAlignment="1" applyProtection="1" pivotButton="0" quotePrefix="0" xfId="0">
      <alignment horizontal="center" vertical="center"/>
      <protection locked="0" hidden="0"/>
    </xf>
    <xf numFmtId="165" fontId="6" fillId="2" borderId="1" applyAlignment="1" applyProtection="1" pivotButton="0" quotePrefix="0" xfId="0">
      <alignment horizontal="center" vertical="center"/>
      <protection locked="0" hidden="0"/>
    </xf>
    <xf numFmtId="165" fontId="3" fillId="3" borderId="2" applyAlignment="1" pivotButton="0" quotePrefix="0" xfId="0">
      <alignment horizontal="right" vertical="center"/>
    </xf>
    <xf numFmtId="0" fontId="11" fillId="6" borderId="2" applyAlignment="1" pivotButton="0" quotePrefix="0" xfId="0">
      <alignment horizontal="left" vertical="center" wrapText="1"/>
    </xf>
    <xf numFmtId="0" fontId="3" fillId="7" borderId="2" applyAlignment="1" pivotButton="0" quotePrefix="0" xfId="0">
      <alignment horizontal="left" vertical="center" wrapText="1"/>
    </xf>
    <xf numFmtId="0" fontId="9" fillId="7" borderId="2" applyAlignment="1" pivotButton="0" quotePrefix="0" xfId="0">
      <alignment horizontal="left" vertical="center" wrapText="1"/>
    </xf>
    <xf numFmtId="0" fontId="11" fillId="7" borderId="2" applyAlignment="1" pivotButton="0" quotePrefix="0" xfId="0">
      <alignment horizontal="left" vertical="center" wrapText="1"/>
    </xf>
    <xf numFmtId="0" fontId="12" fillId="4" borderId="2" applyAlignment="1" pivotButton="0" quotePrefix="0" xfId="0">
      <alignment horizontal="left" vertical="center"/>
    </xf>
    <xf numFmtId="0" fontId="6" fillId="4" borderId="2" applyAlignment="1" pivotButton="0" quotePrefix="0" xfId="0">
      <alignment horizontal="left" vertical="center"/>
    </xf>
    <xf numFmtId="164" fontId="3" fillId="4" borderId="2" applyAlignment="1" pivotButton="0" quotePrefix="0" xfId="0">
      <alignment horizontal="center" vertical="center"/>
    </xf>
    <xf numFmtId="165" fontId="13" fillId="4" borderId="2" applyAlignment="1" pivotButton="0" quotePrefix="0" xfId="0">
      <alignment horizontal="right" vertical="center"/>
    </xf>
    <xf numFmtId="0" fontId="9" fillId="4" borderId="2" applyAlignment="1" pivotButton="0" quotePrefix="0" xfId="0">
      <alignment horizontal="left" vertical="center" wrapText="1"/>
    </xf>
    <xf numFmtId="0" fontId="6" fillId="0" borderId="0" applyAlignment="1" pivotButton="0" quotePrefix="0" xfId="0">
      <alignment horizontal="left" vertical="center"/>
    </xf>
    <xf numFmtId="165" fontId="13" fillId="6" borderId="2" applyAlignment="1" pivotButton="0" quotePrefix="0" xfId="0">
      <alignment horizontal="center" vertical="center"/>
    </xf>
    <xf numFmtId="165" fontId="13" fillId="7" borderId="2" applyAlignment="1" pivotButton="0" quotePrefix="0" xfId="0">
      <alignment horizontal="center" vertical="center"/>
    </xf>
    <xf numFmtId="0" fontId="14" fillId="6" borderId="2" applyAlignment="1" pivotButton="0" quotePrefix="0" xfId="0">
      <alignment horizontal="left" vertical="center" wrapText="1"/>
    </xf>
    <xf numFmtId="0" fontId="14" fillId="7" borderId="2" applyAlignment="1" pivotButton="0" quotePrefix="0" xfId="0">
      <alignment horizontal="left" vertical="center" wrapText="1"/>
    </xf>
    <xf numFmtId="0" fontId="3" fillId="0" borderId="2" applyAlignment="1" pivotButton="0" quotePrefix="0" xfId="0">
      <alignment horizontal="left" vertical="center" wrapText="1"/>
    </xf>
    <xf numFmtId="2" fontId="6" fillId="2" borderId="1" applyAlignment="1" applyProtection="1" pivotButton="0" quotePrefix="0" xfId="0">
      <alignment horizontal="center" vertical="center"/>
      <protection locked="0" hidden="0"/>
    </xf>
    <xf numFmtId="0" fontId="9" fillId="0" borderId="2" applyAlignment="1" pivotButton="0" quotePrefix="0" xfId="0">
      <alignment horizontal="center" vertical="center"/>
    </xf>
    <xf numFmtId="0" fontId="6" fillId="3" borderId="2" applyAlignment="1" pivotButton="0" quotePrefix="0" xfId="0">
      <alignment horizontal="left" vertical="center"/>
    </xf>
    <xf numFmtId="0" fontId="11" fillId="0" borderId="2" applyAlignment="1" pivotButton="0" quotePrefix="0" xfId="0">
      <alignment horizontal="left" vertical="center" wrapText="1"/>
    </xf>
    <xf numFmtId="165" fontId="3" fillId="3" borderId="2" applyAlignment="1" pivotButton="0" quotePrefix="0" xfId="0">
      <alignment horizontal="center" vertical="center"/>
    </xf>
    <xf numFmtId="166" fontId="6" fillId="0" borderId="2" applyAlignment="1" pivotButton="0" quotePrefix="0" xfId="0">
      <alignment horizontal="center" vertical="center"/>
    </xf>
    <xf numFmtId="167" fontId="3" fillId="3" borderId="2" applyAlignment="1" pivotButton="0" quotePrefix="0" xfId="0">
      <alignment horizontal="right" vertical="center"/>
    </xf>
    <xf numFmtId="0" fontId="3" fillId="3" borderId="2" applyAlignment="1" pivotButton="0" quotePrefix="0" xfId="0">
      <alignment horizontal="left" vertical="center"/>
    </xf>
    <xf numFmtId="167" fontId="13" fillId="3" borderId="2" applyAlignment="1" pivotButton="0" quotePrefix="0" xfId="0">
      <alignment horizontal="right" vertical="center"/>
    </xf>
    <xf numFmtId="9" fontId="6" fillId="2" borderId="1" applyAlignment="1" applyProtection="1" pivotButton="0" quotePrefix="0" xfId="0">
      <alignment horizontal="center" vertical="center"/>
      <protection locked="0" hidden="0"/>
    </xf>
    <xf numFmtId="167" fontId="13" fillId="4" borderId="2" applyAlignment="1" pivotButton="0" quotePrefix="0" xfId="0">
      <alignment horizontal="right" vertical="center"/>
    </xf>
    <xf numFmtId="0" fontId="9" fillId="3" borderId="2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54CE4"/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" customWidth="1" min="1" max="1"/>
    <col width="122" customWidth="1" min="2" max="2"/>
  </cols>
  <sheetData>
    <row r="1" ht="30" customHeight="1">
      <c r="A1" s="1" t="inlineStr">
        <is>
          <t>Budget d’une application mobile</t>
        </is>
      </c>
    </row>
    <row r="2" ht="18" customHeight="1">
      <c r="A2" s="2" t="inlineStr">
        <is>
          <t>Tableur de chiffrage et de comparaison des devis  ·  agenceapplicationmobile.fr</t>
        </is>
      </c>
    </row>
    <row r="3"/>
    <row r="4">
      <c r="A4" s="3" t="inlineStr">
        <is>
          <t>MODE D’EMPLOI</t>
        </is>
      </c>
    </row>
    <row r="5"/>
    <row r="6" ht="20" customHeight="1">
      <c r="A6" s="4" t="inlineStr">
        <is>
          <t>1.</t>
        </is>
      </c>
      <c r="B6" s="5" t="inlineStr">
        <is>
          <t>Remplissez uniquement les cellules jaunes. Les cellules grises contiennent des formules, elles se calculent seules.</t>
        </is>
      </c>
    </row>
    <row r="7" ht="20" customHeight="1">
      <c r="A7" s="4" t="inlineStr">
        <is>
          <t>2.</t>
        </is>
      </c>
      <c r="B7" s="5" t="inlineStr">
        <is>
          <t>Onglet « Budget détaillé » : saisissez les jours et le TJM (prix d’une journée) du devis, le coût se calcule seul.</t>
        </is>
      </c>
    </row>
    <row r="8" ht="20" customHeight="1">
      <c r="A8" s="4" t="inlineStr">
        <is>
          <t>3.</t>
        </is>
      </c>
      <c r="B8" s="5" t="inlineStr">
        <is>
          <t>Onglet « Scénarios » : situez votre projet parmi les trois niveaux d’ambition avant de demander le moindre devis.</t>
        </is>
      </c>
    </row>
    <row r="9" ht="20" customHeight="1">
      <c r="A9" s="4" t="inlineStr">
        <is>
          <t>4.</t>
        </is>
      </c>
      <c r="B9" s="5" t="inlineStr">
        <is>
          <t>Onglet « Coûts récurrents » : ajoutez ce que l’application coûtera chaque année, une fois qu’elle sera en ligne.</t>
        </is>
      </c>
    </row>
    <row r="10" ht="20" customHeight="1">
      <c r="A10" s="4" t="inlineStr">
        <is>
          <t>5.</t>
        </is>
      </c>
      <c r="B10" s="5" t="inlineStr">
        <is>
          <t>Dupliquez le fichier une fois par agence consultée, puis comparez les totaux poste par poste, jamais le seul total.</t>
        </is>
      </c>
    </row>
    <row r="11" ht="20" customHeight="1">
      <c r="A11" s="4" t="inlineStr">
        <is>
          <t>6.</t>
        </is>
      </c>
      <c r="B11" s="5" t="inlineStr">
        <is>
          <t>Un poste chiffré à zéro ou « offert » n’existe pas : demandez à l’agence ce qu’elle a compris de ce poste.</t>
        </is>
      </c>
    </row>
    <row r="12"/>
    <row r="13">
      <c r="A13" s="3" t="inlineStr">
        <is>
          <t>LÉGENDE DES COULEURS</t>
        </is>
      </c>
    </row>
    <row r="14"/>
    <row r="15" ht="18" customHeight="1">
      <c r="A15" s="6" t="inlineStr"/>
      <c r="B15" s="7" t="inlineStr">
        <is>
          <t>À saisir par vous ou repris du devis de l’agence.</t>
        </is>
      </c>
    </row>
    <row r="16" ht="18" customHeight="1">
      <c r="A16" s="8" t="inlineStr"/>
      <c r="B16" s="7" t="inlineStr">
        <is>
          <t>Calculé automatiquement par une formule : ces cellules sont protégées.</t>
        </is>
      </c>
    </row>
    <row r="17" ht="18" customHeight="1">
      <c r="A17" s="9" t="inlineStr"/>
      <c r="B17" s="7" t="inlineStr">
        <is>
          <t>Ligne de total ou d’en-tête de section.</t>
        </is>
      </c>
    </row>
    <row r="18"/>
    <row r="19" ht="16" customHeight="1">
      <c r="B19" s="10" t="inlineStr">
        <is>
          <t>Seuls deux montants sont pré-remplis ici : les frais officiels des stores (Apple 99 USD par an,</t>
        </is>
      </c>
    </row>
    <row r="20" ht="16" customHeight="1">
      <c r="B20" s="10" t="inlineStr">
        <is>
          <t>Google 25 USD une fois) et les fourchettes de l’onglet « Scénarios ».</t>
        </is>
      </c>
    </row>
    <row r="21" ht="16" customHeight="1">
      <c r="B21" s="10" t="inlineStr">
        <is>
          <t>Tous les autres chiffres viennent de votre projet ou du devis de l’agence.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1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6" customWidth="1" min="1" max="1"/>
    <col width="46" customWidth="1" min="2" max="2"/>
    <col width="13" customWidth="1" min="3" max="3"/>
    <col width="15" customWidth="1" min="4" max="4"/>
    <col width="18" customWidth="1" min="5" max="5"/>
    <col width="52" customWidth="1" min="6" max="6"/>
  </cols>
  <sheetData>
    <row r="1" ht="26" customHeight="1">
      <c r="A1" s="11" t="inlineStr">
        <is>
          <t>Budget détaillé, poste par poste</t>
        </is>
      </c>
    </row>
    <row r="2" ht="16" customHeight="1">
      <c r="A2" s="12" t="inlineStr">
        <is>
          <t>Saisissez les cellules jaunes (jours et TJM). Les coûts et les totaux se calculent automatiquement.</t>
        </is>
      </c>
    </row>
    <row r="3"/>
    <row r="4" ht="40" customHeight="1">
      <c r="A4" s="13" t="inlineStr">
        <is>
          <t>Poste</t>
        </is>
      </c>
      <c r="B4" s="13" t="inlineStr">
        <is>
          <t>Ce que couvre le poste</t>
        </is>
      </c>
      <c r="C4" s="13" t="inlineStr">
        <is>
          <t>Jours estimés</t>
        </is>
      </c>
      <c r="D4" s="13" t="inlineStr">
        <is>
          <t>TJM € HT (prix d’une journée)</t>
        </is>
      </c>
      <c r="E4" s="13" t="inlineStr">
        <is>
          <t>Coût € HT (calculé)</t>
        </is>
      </c>
      <c r="F4" s="13" t="inlineStr">
        <is>
          <t>Commentaire, question à poser à l’agence</t>
        </is>
      </c>
    </row>
    <row r="5" ht="30" customHeight="1">
      <c r="A5" s="14" t="inlineStr">
        <is>
          <t>Cadrage et spécifications</t>
        </is>
      </c>
      <c r="B5" s="15" t="inlineStr">
        <is>
          <t>Ateliers de cadrage, backlog priorisé, spécifications fonctionnelles</t>
        </is>
      </c>
      <c r="C5" s="16" t="n"/>
      <c r="D5" s="17" t="n"/>
      <c r="E5" s="18">
        <f>IF(OR($C5="",$D5=""),"",$C5*$D5)</f>
        <v/>
      </c>
      <c r="F5" s="19" t="inlineStr">
        <is>
          <t>Une agence qui saute cette phase chiffrera au jugé.</t>
        </is>
      </c>
    </row>
    <row r="6" ht="30" customHeight="1">
      <c r="A6" s="20" t="inlineStr">
        <is>
          <t>Design UX / UI</t>
        </is>
      </c>
      <c r="B6" s="21" t="inlineStr">
        <is>
          <t>Maquettes de tous les écrans, prototype cliquable, design system</t>
        </is>
      </c>
      <c r="C6" s="16" t="n"/>
      <c r="D6" s="17" t="n"/>
      <c r="E6" s="18">
        <f>IF(OR($C6="",$D6=""),"",$C6*$D6)</f>
        <v/>
      </c>
      <c r="F6" s="22" t="inlineStr">
        <is>
          <t>Demandez le nombre d’écrans maquettés et le nombre d’allers-retours inclus.</t>
        </is>
      </c>
    </row>
    <row r="7" ht="30" customHeight="1">
      <c r="A7" s="14" t="inlineStr">
        <is>
          <t>Développement iOS</t>
        </is>
      </c>
      <c r="B7" s="15" t="inlineStr">
        <is>
          <t>Application iOS, ou build iOS d’une base multiplateforme</t>
        </is>
      </c>
      <c r="C7" s="16" t="n"/>
      <c r="D7" s="17" t="n"/>
      <c r="E7" s="18">
        <f>IF(OR($C7="",$D7=""),"",$C7*$D7)</f>
        <v/>
      </c>
      <c r="F7" s="19" t="inlineStr">
        <is>
          <t>En multiplateforme, ce poste et le suivant fusionnent : exigez le détail.</t>
        </is>
      </c>
    </row>
    <row r="8" ht="30" customHeight="1">
      <c r="A8" s="20" t="inlineStr">
        <is>
          <t>Développement Android</t>
        </is>
      </c>
      <c r="B8" s="21" t="inlineStr">
        <is>
          <t>Application Android, ou build Android d’une base multiplateforme</t>
        </is>
      </c>
      <c r="C8" s="16" t="n"/>
      <c r="D8" s="17" t="n"/>
      <c r="E8" s="18">
        <f>IF(OR($C8="",$D8=""),"",$C8*$D8)</f>
        <v/>
      </c>
      <c r="F8" s="22" t="inlineStr">
        <is>
          <t>Vérifiez les versions minimales d’Android supportées.</t>
        </is>
      </c>
    </row>
    <row r="9" ht="30" customHeight="1">
      <c r="A9" s="14" t="inlineStr">
        <is>
          <t>Back-office d’administration</t>
        </is>
      </c>
      <c r="B9" s="15" t="inlineStr">
        <is>
          <t>Interface de gestion des contenus, des utilisateurs et des droits</t>
        </is>
      </c>
      <c r="C9" s="16" t="n"/>
      <c r="D9" s="17" t="n"/>
      <c r="E9" s="18">
        <f>IF(OR($C9="",$D9=""),"",$C9*$D9)</f>
        <v/>
      </c>
      <c r="F9" s="19" t="inlineStr">
        <is>
          <t>Poste souvent sous-estimé : c’est la partie que vos équipes utiliseront tous les jours.</t>
        </is>
      </c>
    </row>
    <row r="10" ht="30" customHeight="1">
      <c r="A10" s="20" t="inlineStr">
        <is>
          <t>Back-end, API et intégrations</t>
        </is>
      </c>
      <c r="B10" s="21" t="inlineStr">
        <is>
          <t>Serveur, base de données, API, connexions aux outils existants</t>
        </is>
      </c>
      <c r="C10" s="16" t="n"/>
      <c r="D10" s="17" t="n"/>
      <c r="E10" s="18">
        <f>IF(OR($C10="",$D10=""),"",$C10*$D10)</f>
        <v/>
      </c>
      <c r="F10" s="22" t="inlineStr">
        <is>
          <t>Une ligne par intégration attendue, sinon la comparaison est impossible.</t>
        </is>
      </c>
    </row>
    <row r="11" ht="30" customHeight="1">
      <c r="A11" s="14" t="inlineStr">
        <is>
          <t>Tests et recette (QA)</t>
        </is>
      </c>
      <c r="B11" s="15" t="inlineStr">
        <is>
          <t>Plan de test, tests sur appareils réels, correction des anomalies</t>
        </is>
      </c>
      <c r="C11" s="16" t="n"/>
      <c r="D11" s="17" t="n"/>
      <c r="E11" s="18">
        <f>IF(OR($C11="",$D11=""),"",$C11*$D11)</f>
        <v/>
      </c>
      <c r="F11" s="19" t="inlineStr">
        <is>
          <t>Doit apparaître comme un poste séparé, jamais « inclus ».</t>
        </is>
      </c>
    </row>
    <row r="12" ht="30" customHeight="1">
      <c r="A12" s="20" t="inlineStr">
        <is>
          <t>Publication sur les stores</t>
        </is>
      </c>
      <c r="B12" s="21" t="inlineStr">
        <is>
          <t>Fiches App Store et Google Play, visuels, soumission, allers-retours de validation</t>
        </is>
      </c>
      <c r="C12" s="16" t="n"/>
      <c r="D12" s="17" t="n"/>
      <c r="E12" s="18">
        <f>IF(OR($C12="",$D12=""),"",$C12*$D12)</f>
        <v/>
      </c>
      <c r="F12" s="22" t="inlineStr">
        <is>
          <t>Les frais des comptes développeur sont à part : voir l’onglet « Coûts récurrents ».</t>
        </is>
      </c>
    </row>
    <row r="13" ht="30" customHeight="1">
      <c r="A13" s="14" t="inlineStr">
        <is>
          <t>Gestion de projet</t>
        </is>
      </c>
      <c r="B13" s="15" t="inlineStr">
        <is>
          <t>Pilotage, réunions, comptes rendus, démonstrations de fin de sprint</t>
        </is>
      </c>
      <c r="C13" s="16" t="n"/>
      <c r="D13" s="17" t="n"/>
      <c r="E13" s="18">
        <f>IF(OR($C13="",$D13=""),"",$C13*$D13)</f>
        <v/>
      </c>
      <c r="F13" s="19" t="inlineStr">
        <is>
          <t>Demandez le rythme des points et le nom de l’interlocuteur unique.</t>
        </is>
      </c>
    </row>
    <row r="14" ht="24" customHeight="1">
      <c r="A14" s="23" t="inlineStr">
        <is>
          <t>TOTAL DÉVELOPPEMENT</t>
        </is>
      </c>
      <c r="B14" s="24" t="inlineStr"/>
      <c r="C14" s="25">
        <f>IF(COUNT(C5:C13)=0,"",SUM(C5:C13))</f>
        <v/>
      </c>
      <c r="D14" s="24" t="inlineStr"/>
      <c r="E14" s="26">
        <f>IF(COUNT(E5:E13)=0,"",SUM(E5:E13))</f>
        <v/>
      </c>
      <c r="F14" s="27" t="inlineStr">
        <is>
          <t>Prévoyez en plus une réserve pour aléas, à négocier avec l’agence.</t>
        </is>
      </c>
    </row>
    <row r="15"/>
    <row r="16">
      <c r="A16" s="3" t="inlineStr">
        <is>
          <t>À VÉRIFIER DANS CHAQUE DEVIS</t>
        </is>
      </c>
    </row>
    <row r="17" ht="17" customHeight="1">
      <c r="A17" s="28" t="inlineStr">
        <is>
          <t>□  Le devis est-il exprimé en jours et en euros pour chaque poste, ou seulement en total ?</t>
        </is>
      </c>
    </row>
    <row r="18" ht="17" customHeight="1">
      <c r="A18" s="28" t="inlineStr">
        <is>
          <t>□  Le back-office est-il chiffré à part de l’application mobile ?</t>
        </is>
      </c>
    </row>
    <row r="19" ht="17" customHeight="1">
      <c r="A19" s="28" t="inlineStr">
        <is>
          <t>□  Les frais des comptes développeur sont-ils inclus, ou à votre charge ?</t>
        </is>
      </c>
    </row>
    <row r="20" ht="17" customHeight="1">
      <c r="A20" s="28" t="inlineStr">
        <is>
          <t>□  Combien d’allers-retours de correction sont compris dans le poste « Tests et recette » ?</t>
        </is>
      </c>
    </row>
    <row r="21" ht="17" customHeight="1">
      <c r="A21" s="28" t="inlineStr">
        <is>
          <t>□  Le code source et les comptes vous sont-ils livrés en fin de projet ?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2">
    <mergeCell ref="A2:F2"/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6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0" customWidth="1" min="1" max="1"/>
    <col width="34" customWidth="1" min="2" max="2"/>
    <col width="34" customWidth="1" min="3" max="3"/>
    <col width="34" customWidth="1" min="4" max="4"/>
  </cols>
  <sheetData>
    <row r="1" ht="26" customHeight="1">
      <c r="A1" s="11" t="inlineStr">
        <is>
          <t>Trois scénarios d’ambition</t>
        </is>
      </c>
    </row>
    <row r="2" ht="16" customHeight="1">
      <c r="A2" s="12" t="inlineStr">
        <is>
          <t>Situez votre projet avant de consulter. Les fourchettes sont des ordres de grandeur du marché français, en euros HT.</t>
        </is>
      </c>
    </row>
    <row r="3"/>
    <row r="4" ht="30" customHeight="1">
      <c r="A4" s="13" t="inlineStr"/>
      <c r="B4" s="13" t="inlineStr">
        <is>
          <t>MVP</t>
        </is>
      </c>
      <c r="C4" s="13" t="inlineStr">
        <is>
          <t>Ambition moyenne</t>
        </is>
      </c>
      <c r="D4" s="13" t="inlineStr">
        <is>
          <t>Projet complexe</t>
        </is>
      </c>
    </row>
    <row r="5" ht="22" customHeight="1">
      <c r="A5" s="14" t="inlineStr">
        <is>
          <t>Budget minimum</t>
        </is>
      </c>
      <c r="B5" s="29" t="n">
        <v>15000</v>
      </c>
      <c r="C5" s="29" t="n">
        <v>40000</v>
      </c>
      <c r="D5" s="29" t="n">
        <v>120000</v>
      </c>
    </row>
    <row r="6" ht="22" customHeight="1">
      <c r="A6" s="20" t="inlineStr">
        <is>
          <t>Budget maximum</t>
        </is>
      </c>
      <c r="B6" s="30" t="n">
        <v>40000</v>
      </c>
      <c r="C6" s="30" t="n">
        <v>120000</v>
      </c>
      <c r="D6" s="30" t="n">
        <v>300000</v>
      </c>
    </row>
    <row r="7" ht="44" customHeight="1">
      <c r="A7" s="14" t="inlineStr">
        <is>
          <t>À qui cela correspond</t>
        </is>
      </c>
      <c r="B7" s="31" t="inlineStr">
        <is>
          <t>Valider une idée auprès de vrais utilisateurs, avec le minimum viable.</t>
        </is>
      </c>
      <c r="C7" s="31" t="inlineStr">
        <is>
          <t>Lancer un service exploité au quotidien, avec une équipe qui l’administre.</t>
        </is>
      </c>
      <c r="D7" s="31" t="inlineStr">
        <is>
          <t>Outiller plusieurs métiers, avec un système d’information déjà en place.</t>
        </is>
      </c>
    </row>
    <row r="8" ht="44" customHeight="1">
      <c r="A8" s="20" t="inlineStr">
        <is>
          <t>Périmètre fonctionnel</t>
        </is>
      </c>
      <c r="B8" s="32" t="inlineStr">
        <is>
          <t>Un parcours principal, quelques écrans, aucune fonction secondaire.</t>
        </is>
      </c>
      <c r="C8" s="32" t="inlineStr">
        <is>
          <t>Le parcours principal et les parcours annexes, plusieurs profils d’utilisateurs.</t>
        </is>
      </c>
      <c r="D8" s="32" t="inlineStr">
        <is>
          <t>Nombreux profils et droits, règles de gestion complexes, temps réel.</t>
        </is>
      </c>
    </row>
    <row r="9" ht="44" customHeight="1">
      <c r="A9" s="14" t="inlineStr">
        <is>
          <t>Plateformes</t>
        </is>
      </c>
      <c r="B9" s="31" t="inlineStr">
        <is>
          <t>iOS et Android en multiplateforme, ou une seule plateforme au départ.</t>
        </is>
      </c>
      <c r="C9" s="31" t="inlineStr">
        <is>
          <t>iOS et Android, versions récentes.</t>
        </is>
      </c>
      <c r="D9" s="31" t="inlineStr">
        <is>
          <t>iOS et Android, parfois tablette et web en complément.</t>
        </is>
      </c>
    </row>
    <row r="10" ht="44" customHeight="1">
      <c r="A10" s="20" t="inlineStr">
        <is>
          <t>Design</t>
        </is>
      </c>
      <c r="B10" s="32" t="inlineStr">
        <is>
          <t>Composants standards, personnalisés aux couleurs de la marque.</t>
        </is>
      </c>
      <c r="C10" s="32" t="inlineStr">
        <is>
          <t>Maquettes sur mesure de tous les écrans, prototype cliquable.</t>
        </is>
      </c>
      <c r="D10" s="32" t="inlineStr">
        <is>
          <t>Design system complet, déclinaisons par profil, accessibilité travaillée.</t>
        </is>
      </c>
    </row>
    <row r="11" ht="44" customHeight="1">
      <c r="A11" s="14" t="inlineStr">
        <is>
          <t>Back-office</t>
        </is>
      </c>
      <c r="B11" s="31" t="inlineStr">
        <is>
          <t>Minimal, parfois un simple tableur ou un outil existant.</t>
        </is>
      </c>
      <c r="C11" s="31" t="inlineStr">
        <is>
          <t>Administration complète des contenus, des utilisateurs et des droits.</t>
        </is>
      </c>
      <c r="D11" s="31" t="inlineStr">
        <is>
          <t>Back-office métier, tableaux de bord, exports, journal des actions.</t>
        </is>
      </c>
    </row>
    <row r="12" ht="44" customHeight="1">
      <c r="A12" s="20" t="inlineStr">
        <is>
          <t>Intégrations tierces</t>
        </is>
      </c>
      <c r="B12" s="32" t="inlineStr">
        <is>
          <t>Aucune, ou une seule très simple.</t>
        </is>
      </c>
      <c r="C12" s="32" t="inlineStr">
        <is>
          <t>Deux à quatre : paiement, notifications, cartographie, CRM.</t>
        </is>
      </c>
      <c r="D12" s="32" t="inlineStr">
        <is>
          <t>Nombreuses, dont des systèmes internes anciens à connecter.</t>
        </is>
      </c>
    </row>
    <row r="13" ht="44" customHeight="1">
      <c r="A13" s="14" t="inlineStr">
        <is>
          <t>Ce qui reste à prévoir</t>
        </is>
      </c>
      <c r="B13" s="31" t="inlineStr">
        <is>
          <t>Comptes développeur, hébergement, maintenance annuelle.</t>
        </is>
      </c>
      <c r="C13" s="31" t="inlineStr">
        <is>
          <t>Comptes développeur, hébergement, maintenance, évolutions.</t>
        </is>
      </c>
      <c r="D13" s="31" t="inlineStr">
        <is>
          <t>Comptes développeur, hébergement, maintenance, support, évolutions.</t>
        </is>
      </c>
    </row>
    <row r="14"/>
    <row r="15">
      <c r="A15" s="10" t="inlineStr">
        <is>
          <t>Ces fourchettes couvrent la conception et le développement, hors coûts récurrents.</t>
        </is>
      </c>
    </row>
    <row r="16">
      <c r="A16" s="10" t="inlineStr">
        <is>
          <t>Un devis très en dessous de la fourchette de votre scénario signale presque toujours un périmètre mal compris.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2">
    <mergeCell ref="A1:D1"/>
    <mergeCell ref="A2:D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0" customWidth="1" min="4" max="4"/>
    <col width="62" customWidth="1" min="5" max="5"/>
  </cols>
  <sheetData>
    <row r="1" ht="26" customHeight="1">
      <c r="A1" s="11" t="inlineStr">
        <is>
          <t>Coûts récurrents, après la mise en ligne</t>
        </is>
      </c>
    </row>
    <row r="2" ht="16" customHeight="1">
      <c r="A2" s="12" t="inlineStr">
        <is>
          <t>Une application coûte encore de l’argent une fois publiée. Saisissez les cellules jaunes.</t>
        </is>
      </c>
    </row>
    <row r="3"/>
    <row r="4" ht="30" customHeight="1">
      <c r="A4" s="13" t="inlineStr">
        <is>
          <t>Poste</t>
        </is>
      </c>
      <c r="B4" s="13" t="inlineStr">
        <is>
          <t>Montant</t>
        </is>
      </c>
      <c r="C4" s="13" t="inlineStr">
        <is>
          <t>Unité</t>
        </is>
      </c>
      <c r="D4" s="13" t="inlineStr">
        <is>
          <t>Coût € HT (calculé)</t>
        </is>
      </c>
      <c r="E4" s="13" t="inlineStr">
        <is>
          <t>Détail</t>
        </is>
      </c>
    </row>
    <row r="5" ht="20" customHeight="1">
      <c r="A5" s="23" t="inlineStr">
        <is>
          <t>PARAMÈTRE</t>
        </is>
      </c>
      <c r="B5" s="24" t="inlineStr"/>
      <c r="C5" s="24" t="inlineStr"/>
      <c r="D5" s="24" t="inlineStr"/>
      <c r="E5" s="24" t="inlineStr"/>
    </row>
    <row r="6" ht="26" customHeight="1">
      <c r="A6" s="33" t="inlineStr">
        <is>
          <t>Taux de change 1 USD en euros</t>
        </is>
      </c>
      <c r="B6" s="34" t="n"/>
      <c r="C6" s="35" t="inlineStr">
        <is>
          <t>€ pour 1 USD</t>
        </is>
      </c>
      <c r="D6" s="36" t="inlineStr"/>
      <c r="E6" s="37" t="inlineStr">
        <is>
          <t>À saisir au taux du jour : les frais des stores sont facturés en dollars.</t>
        </is>
      </c>
    </row>
    <row r="7" ht="26" customHeight="1">
      <c r="A7" s="33" t="inlineStr">
        <is>
          <t>Coût de développement retenu</t>
        </is>
      </c>
      <c r="B7" s="38">
        <f>IF('Budget détaillé'!$E$14="","",'Budget détaillé'!$E$14)</f>
        <v/>
      </c>
      <c r="C7" s="35" t="inlineStr">
        <is>
          <t>€ HT</t>
        </is>
      </c>
      <c r="D7" s="36" t="inlineStr"/>
      <c r="E7" s="37" t="inlineStr">
        <is>
          <t>Repris automatiquement du total de l’onglet « Budget détaillé ».</t>
        </is>
      </c>
    </row>
    <row r="8"/>
    <row r="9" ht="20" customHeight="1">
      <c r="A9" s="23" t="inlineStr">
        <is>
          <t>FRAIS UNIQUES, AU LANCEMENT</t>
        </is>
      </c>
      <c r="B9" s="24" t="inlineStr"/>
      <c r="C9" s="24" t="inlineStr"/>
      <c r="D9" s="24" t="inlineStr"/>
      <c r="E9" s="24" t="inlineStr"/>
    </row>
    <row r="10" ht="26" customHeight="1">
      <c r="A10" s="33" t="inlineStr">
        <is>
          <t>Compte développeur Google Play</t>
        </is>
      </c>
      <c r="B10" s="39" t="n">
        <v>25</v>
      </c>
      <c r="C10" s="35" t="inlineStr">
        <is>
          <t>une seule fois</t>
        </is>
      </c>
      <c r="D10" s="40">
        <f>IF($B$6="","",B10*$B$6)</f>
        <v/>
      </c>
      <c r="E10" s="37" t="inlineStr">
        <is>
          <t>Frais officiel Google, payé une fois. Le compte doit être créé au nom de votre société.</t>
        </is>
      </c>
    </row>
    <row r="11" ht="26" customHeight="1">
      <c r="A11" s="33" t="inlineStr">
        <is>
          <t>Autres frais de lancement</t>
        </is>
      </c>
      <c r="B11" s="17" t="n"/>
      <c r="C11" s="35" t="inlineStr">
        <is>
          <t>€ HT, une fois</t>
        </is>
      </c>
      <c r="D11" s="40">
        <f>IF(B11="","",B11)</f>
        <v/>
      </c>
      <c r="E11" s="37" t="inlineStr">
        <is>
          <t>Nom de domaine, certificat, visuels des stores, traductions : à compléter si besoin.</t>
        </is>
      </c>
    </row>
    <row r="12" ht="22" customHeight="1">
      <c r="A12" s="41" t="inlineStr">
        <is>
          <t>Total des frais uniques</t>
        </is>
      </c>
      <c r="B12" s="36" t="inlineStr"/>
      <c r="C12" s="36" t="inlineStr"/>
      <c r="D12" s="42">
        <f>IF(COUNT(D10:D11)=0,"",SUM(D10:D11))</f>
        <v/>
      </c>
      <c r="E12" s="36" t="inlineStr"/>
    </row>
    <row r="13"/>
    <row r="14" ht="20" customHeight="1">
      <c r="A14" s="23" t="inlineStr">
        <is>
          <t>COÛTS ANNUELS, CHAQUE ANNÉE</t>
        </is>
      </c>
      <c r="B14" s="24" t="inlineStr"/>
      <c r="C14" s="24" t="inlineStr"/>
      <c r="D14" s="24" t="inlineStr"/>
      <c r="E14" s="24" t="inlineStr"/>
    </row>
    <row r="15" ht="30" customHeight="1">
      <c r="A15" s="33" t="inlineStr">
        <is>
          <t>Compte développeur Apple</t>
        </is>
      </c>
      <c r="B15" s="39" t="n">
        <v>99</v>
      </c>
      <c r="C15" s="35" t="inlineStr">
        <is>
          <t>par an</t>
        </is>
      </c>
      <c r="D15" s="40">
        <f>IF($B$6="","",B15*$B$6)</f>
        <v/>
      </c>
      <c r="E15" s="37" t="inlineStr">
        <is>
          <t>Frais officiel de l’Apple Developer Program, à renouveler chaque année, sous peine de retrait de l’application.</t>
        </is>
      </c>
    </row>
    <row r="16" ht="30" customHeight="1">
      <c r="A16" s="33" t="inlineStr">
        <is>
          <t>Hébergement et services</t>
        </is>
      </c>
      <c r="B16" s="17" t="n"/>
      <c r="C16" s="35" t="inlineStr">
        <is>
          <t>€ HT par mois</t>
        </is>
      </c>
      <c r="D16" s="40">
        <f>IF(B16="","",B16*12)</f>
        <v/>
      </c>
      <c r="E16" s="37" t="inlineStr">
        <is>
          <t>Serveur, base de données, envoi des notifications, sauvegardes : montant à demander à l’agence.</t>
        </is>
      </c>
    </row>
    <row r="17" ht="34" customHeight="1">
      <c r="A17" s="33" t="inlineStr">
        <is>
          <t>Maintenance annuelle</t>
        </is>
      </c>
      <c r="B17" s="43" t="n"/>
      <c r="C17" s="35" t="inlineStr">
        <is>
          <t>% du développement</t>
        </is>
      </c>
      <c r="D17" s="40">
        <f>IF(OR(B17="",$B$7=""),"",$B$7*B17)</f>
        <v/>
      </c>
      <c r="E17" s="37" t="inlineStr">
        <is>
          <t>Correctifs, mises à jour imposées par iOS et Android, surveillance. Saisissez le pourcentage annoncé par l’agence : il s’applique au coût de développement ci-dessus.</t>
        </is>
      </c>
    </row>
    <row r="18" ht="30" customHeight="1">
      <c r="A18" s="33" t="inlineStr">
        <is>
          <t>Évolutions prévues</t>
        </is>
      </c>
      <c r="B18" s="17" t="n"/>
      <c r="C18" s="35" t="inlineStr">
        <is>
          <t>€ HT par an</t>
        </is>
      </c>
      <c r="D18" s="40">
        <f>IF(B18="","",B18)</f>
        <v/>
      </c>
      <c r="E18" s="37" t="inlineStr">
        <is>
          <t>Enveloppe réservée aux nouvelles fonctions après le lancement, distincte de la maintenance.</t>
        </is>
      </c>
    </row>
    <row r="19" ht="24" customHeight="1">
      <c r="A19" s="23" t="inlineStr">
        <is>
          <t>TOTAL ANNUEL</t>
        </is>
      </c>
      <c r="B19" s="24" t="inlineStr"/>
      <c r="C19" s="24" t="inlineStr"/>
      <c r="D19" s="44">
        <f>IF(COUNT(D15:D18)=0,"",SUM(D15:D18))</f>
        <v/>
      </c>
      <c r="E19" s="27" t="inlineStr">
        <is>
          <t>À prévoir chaque année, tant que l’application est en ligne.</t>
        </is>
      </c>
    </row>
    <row r="20"/>
    <row r="21" ht="30" customHeight="1">
      <c r="A21" s="41" t="inlineStr">
        <is>
          <t>Coût total sur 3 ans</t>
        </is>
      </c>
      <c r="B21" s="36" t="inlineStr"/>
      <c r="C21" s="36" t="inlineStr"/>
      <c r="D21" s="42">
        <f>IF(SUM($B$7,D10,D11,D19)=0,"",SUM($B$7,D10,D11)+3*SUM(D19))</f>
        <v/>
      </c>
      <c r="E21" s="45" t="inlineStr">
        <is>
          <t>Développement, frais uniques et trois années de coûts récurrents. C’est ce montant qu’il faut comparer entre les agences.</t>
        </is>
      </c>
    </row>
    <row r="22"/>
    <row r="23">
      <c r="A23" s="10" t="inlineStr">
        <is>
          <t>Frais officiels relevés en août 2026 : Apple Developer Program 99 USD par an, compte développeur Google Play 25 USD une seule fois. Vérifiez-les avant de vous engager.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2">
    <mergeCell ref="A2:E2"/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agenceapplicationmobile.fr</dc:creator>
  <dc:title xmlns:dc="http://purl.org/dc/elements/1.1/">Tableur de budget pour une application mobile</dc:title>
  <dc:description xmlns:dc="http://purl.org/dc/elements/1.1/">Modèle fourni par agenceapplicationmobile.fr. Cellules jaunes à saisir, cellules grises calculées.</dc:description>
  <dc:subject xmlns:dc="http://purl.org/dc/elements/1.1/">Chiffrage et comparaison des devis d’agences de développement mobile</dc:subject>
  <dcterms:created xmlns:dcterms="http://purl.org/dc/terms/" xmlns:xsi="http://www.w3.org/2001/XMLSchema-instance" xsi:type="dcterms:W3CDTF">2026-08-21T21:11:30Z</dcterms:created>
  <dcterms:modified xmlns:dcterms="http://purl.org/dc/terms/" xmlns:xsi="http://www.w3.org/2001/XMLSchema-instance" xsi:type="dcterms:W3CDTF">2026-08-21T21:11:30Z</dcterms:modified>
</cp:coreProperties>
</file>