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ode d’emploi" sheetId="1" r:id="rId1"/>
    <sheet name="Backlog" sheetId="2" r:id="rId2"/>
    <sheet name="Exemple rempli" sheetId="3" r:id="rId3"/>
    <sheet name="Récapitulatif" sheetId="4" r:id="rId4"/>
    <sheet name="Glossaire" sheetId="5" r:id="rId5"/>
  </sheets>
  <definedNames>
    <definedName name="_xlnm._FilterDatabase" localSheetId="1" hidden="1">Backlog!$A$1:$I$62</definedName>
    <definedName name="_xlnm._FilterDatabase" localSheetId="2" hidden="1">'Exemple rempli'!$A$1:$I$32</definedName>
  </definedNames>
  <calcPr calcId="124519" fullCalcOnLoad="1"/>
</workbook>
</file>

<file path=xl/sharedStrings.xml><?xml version="1.0" encoding="utf-8"?>
<sst xmlns="http://schemas.openxmlformats.org/spreadsheetml/2006/main" count="288" uniqueCount="185">
  <si>
    <t>AGENCEAPPLICATIONMOBILE.FR</t>
  </si>
  <si>
    <t>Backlog de user stories</t>
  </si>
  <si>
    <t>Un backlog tient dans une feuille. Une ligne par user story, ses critères d’acceptation à côté, une priorité et une estimation. L’onglet « Exemple rempli » contient 24 stories complètes pour une application de commande et de fidélité : servez-vous-en comme d’un modèle de rédaction, puis supprimez-le.</t>
  </si>
  <si>
    <t>Les règles de remplissage</t>
  </si>
  <si>
    <t>·</t>
  </si>
  <si>
    <t>Une story décrit un résultat, jamais une solution d’interface. « Je veux un bouton en bas » n’est pas une story.</t>
  </si>
  <si>
    <t>Le « afin de » n’est pas décoratif : c’est lui qui permet d’arbitrer quand le budget se tend. Ne le laissez jamais vide.</t>
  </si>
  <si>
    <t>Pas de story sans critères d’acceptation. En dessous de trois critères, il manque presque toujours les cas d’erreur ; au-dessus de dix, la story est trop grosse.</t>
  </si>
  <si>
    <t>Sur mobile, pensez systématiquement à quatre cas : réseau coupé, retour après plusieurs heures en arrière-plan, permission refusée, paiement rejeté.</t>
  </si>
  <si>
    <t>Gardez la même échelle d’estimation du premier au dernier jour du projet, sinon les comparaisons perdent leur sens.</t>
  </si>
  <si>
    <t>Les colonnes du tableau</t>
  </si>
  <si>
    <t>Colonne</t>
  </si>
  <si>
    <t>Ce qu’on y met</t>
  </si>
  <si>
    <t>ID</t>
  </si>
  <si>
    <t>Identifiant stable. Ne le réutilisez jamais, même après suppression.</t>
  </si>
  <si>
    <t>En tant que</t>
  </si>
  <si>
    <t>Un rôle précis, pas « utilisateur » quand vous pouvez dire mieux.</t>
  </si>
  <si>
    <t>Je veux</t>
  </si>
  <si>
    <t>Le résultat cherché, à l’infinitif.</t>
  </si>
  <si>
    <t>Afin de</t>
  </si>
  <si>
    <t>Le bénéfice. C’est la colonne qui sert à arbitrer.</t>
  </si>
  <si>
    <t>Priorité</t>
  </si>
  <si>
    <t>Obligatoire, Souhaitable, Possible, Hors de ce lot.</t>
  </si>
  <si>
    <t>Estimation</t>
  </si>
  <si>
    <t>Points relatifs ou jours. Une seule échelle, du début à la fin.</t>
  </si>
  <si>
    <t>Écran</t>
  </si>
  <si>
    <t>Où cela se passe. Sert à regrouper le travail, pas à le découper.</t>
  </si>
  <si>
    <t>Critères d’acceptation</t>
  </si>
  <si>
    <t>Étant donné … lorsque … alors …, une phrase par cas.</t>
  </si>
  <si>
    <t>Statut</t>
  </si>
  <si>
    <t>À faire, en cours, à vérifier, terminé.</t>
  </si>
  <si>
    <t>Cas d’école fictif. Rondo est une application inventée pour la démonstration : un réseau de 62 boulangeries indépendantes qui veut proposer la commande à l’avance et une carte de fidélité dématérialisée. Ce réseau n’existe pas, et les chiffres qui l’accompagnent illustrent une méthode de mesure, pas une référence de marché.</t>
  </si>
  <si>
    <t>agenceapplicationmobile.fr · modèle libre d’usage</t>
  </si>
  <si>
    <t>Estim.</t>
  </si>
  <si>
    <t>US-01</t>
  </si>
  <si>
    <t>visiteur</t>
  </si>
  <si>
    <t>voir le catalogue de la boutique la plus proche sans créer de compte</t>
  </si>
  <si>
    <t>juger si l’application m’intéresse avant de m’inscrire</t>
  </si>
  <si>
    <t>Obligatoire</t>
  </si>
  <si>
    <t>Accueil</t>
  </si>
  <si>
    <t>Étant donné la localisation autorisée, lorsque j’ouvre l’application, alors la boutique la plus proche est proposée. Étant donné la localisation refusée, lorsque j’ouvre l’application, alors la liste des boutiques s’affiche par ville.</t>
  </si>
  <si>
    <t>À faire</t>
  </si>
  <si>
    <t>US-02</t>
  </si>
  <si>
    <t>créer un compte avec mon numéro de téléphone</t>
  </si>
  <si>
    <t>ne pas avoir à retenir un mot de passe de plus</t>
  </si>
  <si>
    <t>Inscription</t>
  </si>
  <si>
    <t>Étant donné un numéro valide, lorsque je demande un code, alors je le reçois en moins de 60 secondes. Étant donné trois codes erronés, lorsque j’essaie à nouveau, alors l’envoi est bloqué 15 minutes.</t>
  </si>
  <si>
    <t>US-03</t>
  </si>
  <si>
    <t>client</t>
  </si>
  <si>
    <t>parcourir les produits par famille</t>
  </si>
  <si>
    <t>trouver ce que je veux sans lire toute la liste</t>
  </si>
  <si>
    <t>Catalogue</t>
  </si>
  <si>
    <t>Étant donné un catalogue de plus de 20 produits, lorsque j’ouvre la boutique, alors les familles sont affichées en premier. Étant donné une famille vide ce jour, lorsque je la consulte, alors elle est masquée.</t>
  </si>
  <si>
    <t>US-04</t>
  </si>
  <si>
    <t>client pressé</t>
  </si>
  <si>
    <t>choisir un créneau de retrait</t>
  </si>
  <si>
    <t>arriver quand ma commande est prête</t>
  </si>
  <si>
    <t>Commande</t>
  </si>
  <si>
    <t>Étant donné une boutique ouverte, lorsque je sélectionne un créneau de 15 minutes disponible, alors la commande est confirmée et le créneau décompté. Étant donné un créneau devenu complet pendant ma saisie, lorsque je valide, alors les deux créneaux suivants sont proposés sans perdre mon panier.</t>
  </si>
  <si>
    <t>US-05</t>
  </si>
  <si>
    <t>payer ma commande dans l’application</t>
  </si>
  <si>
    <t>ne pas faire la queue à la caisse en arrivant</t>
  </si>
  <si>
    <t>Paiement</t>
  </si>
  <si>
    <t>Étant donné un moyen de paiement valide, lorsque je paie, alors je reçois une confirmation et un numéro de retrait. Étant donné un paiement refusé, lorsque je réessaie, alors mon panier et mon créneau sont conservés 10 minutes.</t>
  </si>
  <si>
    <t>US-06</t>
  </si>
  <si>
    <t>annuler ma commande avant l’heure de retrait</t>
  </si>
  <si>
    <t>ne pas payer ce que je ne viendrai pas chercher</t>
  </si>
  <si>
    <t>Étant donné une commande payée et un créneau à plus de 30 minutes, lorsque j’annule, alors le remboursement est déclenché. Étant donné un créneau à moins de 30 minutes, lorsque je tente d’annuler, alors l’application indique que ce n’est plus possible et affiche le téléphone de la boutique.</t>
  </si>
  <si>
    <t>US-07</t>
  </si>
  <si>
    <t>retrouver ma commande habituelle en un geste</t>
  </si>
  <si>
    <t>commander en moins de trente secondes</t>
  </si>
  <si>
    <t>Souhaitable</t>
  </si>
  <si>
    <t>Étant donné au moins trois commandes passées à la même boutique, lorsque j’ouvre l’accueil, alors ma commande la plus fréquente est proposée avec son montant. Étant donné un produit devenu indisponible, lorsque je reprends cette commande, alors il est signalé et retiré avant paiement.</t>
  </si>
  <si>
    <t>US-08</t>
  </si>
  <si>
    <t>recevoir une notification quand ma commande est prête</t>
  </si>
  <si>
    <t>ne pas attendre sur place</t>
  </si>
  <si>
    <t>Notifications</t>
  </si>
  <si>
    <t>Étant donné les notifications autorisées, lorsque la boutique marque la commande prête, alors je reçois la notification en moins de 30 secondes. Étant donné les notifications refusées, lorsque je consulte l’application, alors le statut est visible sur l’accueil.</t>
  </si>
  <si>
    <t>US-09</t>
  </si>
  <si>
    <t>ajouter une consigne à ma commande</t>
  </si>
  <si>
    <t>préciser une découpe ou une cuisson</t>
  </si>
  <si>
    <t>Possible</t>
  </si>
  <si>
    <t>Étant donné un produit acceptant une consigne, lorsque j’en saisis une de moins de 140 signes, alors elle apparaît sur le bon de préparation.</t>
  </si>
  <si>
    <t>US-10</t>
  </si>
  <si>
    <t>consulter les horaires et le téléphone de la boutique</t>
  </si>
  <si>
    <t>savoir si elle est ouverte avant de me déplacer</t>
  </si>
  <si>
    <t>Boutique</t>
  </si>
  <si>
    <t>Étant donné une boutique fermée au moment de la consultation, lorsque j’ouvre sa fiche, alors l’heure de réouverture est affichée.</t>
  </si>
  <si>
    <t>US-11</t>
  </si>
  <si>
    <t>client fidèle</t>
  </si>
  <si>
    <t>voir mon solde de points à l’ouverture</t>
  </si>
  <si>
    <t>savoir si je peux en profiter aujourd’hui</t>
  </si>
  <si>
    <t>Fidélité</t>
  </si>
  <si>
    <t>Étant donné un compte actif, lorsque j’ouvre l’application, alors le solde affiché date de moins de cinq minutes. Étant donné une absence de réseau, lorsque j’ouvre l’application, alors le dernier solde connu est affiché avec sa date.</t>
  </si>
  <si>
    <t>US-12</t>
  </si>
  <si>
    <t>cumuler des points sur un achat fait au comptoir</t>
  </si>
  <si>
    <t>ne pas perdre mes points quand je n’ai pas commandé à l’avance</t>
  </si>
  <si>
    <t>Étant donné un code affiché dans l’application, lorsque la vendeuse le scanne, alors les points sont crédités en moins d’une minute. Étant donné un code déjà utilisé, lorsqu’il est scanné à nouveau, alors la caisse le refuse et affiche la raison.</t>
  </si>
  <si>
    <t>US-13</t>
  </si>
  <si>
    <t>utiliser mes points sur une commande</t>
  </si>
  <si>
    <t>obtenir la réduction sans démarche au comptoir</t>
  </si>
  <si>
    <t>Étant donné un solde suffisant, lorsque je choisis d’utiliser mes points, alors le montant à payer est recalculé avant validation. Étant donné une commande annulée, lorsque le remboursement a lieu, alors les points utilisés sont recrédités.</t>
  </si>
  <si>
    <t>US-14</t>
  </si>
  <si>
    <t>retrouver l’historique de mes commandes</t>
  </si>
  <si>
    <t>vérifier ce que j’ai payé</t>
  </si>
  <si>
    <t>Compte</t>
  </si>
  <si>
    <t>Étant donné au moins une commande passée, lorsque j’ouvre mon compte, alors les douze derniers mois sont listés avec leur montant.</t>
  </si>
  <si>
    <t>US-15</t>
  </si>
  <si>
    <t>responsable de boutique</t>
  </si>
  <si>
    <t>mettre à jour mon catalogue et mes prix</t>
  </si>
  <si>
    <t>vendre ce que je fais réellement aujourd’hui</t>
  </si>
  <si>
    <t>Back-office</t>
  </si>
  <si>
    <t>Étant donné une modification de prix enregistrée, lorsqu’un client ouvre la boutique, alors le nouveau prix s’applique en moins d’une minute. Étant donné une commande déjà payée, lorsque le prix change, alors la commande conserve le prix payé.</t>
  </si>
  <si>
    <t>US-16</t>
  </si>
  <si>
    <t>suspendre un produit épuisé en deux touches</t>
  </si>
  <si>
    <t>ne pas vendre ce que je n’ai plus</t>
  </si>
  <si>
    <t>Étant donné un produit au catalogue, lorsque je le marque épuisé, alors il disparaît de la commande client en moins d’une minute. Étant donné une commande déjà payée contenant ce produit, lorsque je le marque épuisé, alors le client est notifié et le remboursement du produit est déclenché.</t>
  </si>
  <si>
    <t>US-17</t>
  </si>
  <si>
    <t>voir les commandes du créneau en cours</t>
  </si>
  <si>
    <t>préparer dans l’ordre des retraits</t>
  </si>
  <si>
    <t>Étant donné plusieurs commandes sur le même créneau, lorsque j’ouvre l’écran de préparation, alors elles sont triées par heure de retrait. Étant donné une commande annulée par le client, lorsqu’elle disparaît, alors une ligne barrée reste visible cinq minutes.</t>
  </si>
  <si>
    <t>US-18</t>
  </si>
  <si>
    <t>ouvrir et fermer les créneaux de la journée</t>
  </si>
  <si>
    <t>arrêter les commandes quand le four ne suit plus</t>
  </si>
  <si>
    <t>Étant donné un créneau fermé, lorsqu’un client tente de le choisir, alors il est signalé comme complet.</t>
  </si>
  <si>
    <t>US-19</t>
  </si>
  <si>
    <t>siège du réseau</t>
  </si>
  <si>
    <t>consulter le nombre de commandes par boutique</t>
  </si>
  <si>
    <t>suivre l’adoption sans appeler les boutiques</t>
  </si>
  <si>
    <t>Pilotage</t>
  </si>
  <si>
    <t>Étant donné au moins une commande, lorsque j’ouvre le tableau de bord, alors le total par boutique et par semaine s’affiche.</t>
  </si>
  <si>
    <t>US-20</t>
  </si>
  <si>
    <t>utilisateur</t>
  </si>
  <si>
    <t>accéder à la politique de confidentialité depuis l’application</t>
  </si>
  <si>
    <t>savoir ce qui est fait de mes données</t>
  </si>
  <si>
    <t>Étant donné l’application installée, lorsque j’ouvre les réglages, alors le lien vers la politique de confidentialité est accessible en deux touches.</t>
  </si>
  <si>
    <t>US-21</t>
  </si>
  <si>
    <t>supprimer mon compte depuis l’application</t>
  </si>
  <si>
    <t>ne pas avoir à écrire un courriel</t>
  </si>
  <si>
    <t>Étant donné un compte connecté, lorsque je demande la suppression et que je confirme, alors le compte est désactivé immédiatement et les données sont effacées dans le délai annoncé. Étant donné une commande en cours, lorsque je demande la suppression, alors l’application indique la date à partir de laquelle elle sera possible.</t>
  </si>
  <si>
    <t>US-22</t>
  </si>
  <si>
    <t>refuser le suivi publicitaire sans perdre l’usage de l’application</t>
  </si>
  <si>
    <t>garder la main sur mes données</t>
  </si>
  <si>
    <t>Étant donné un refus du suivi, lorsque j’utilise l’application, alors toutes les fonctions de commande et de fidélité restent disponibles.</t>
  </si>
  <si>
    <t>US-23</t>
  </si>
  <si>
    <t>utiliser l’application avec un réseau instable</t>
  </si>
  <si>
    <t>commander depuis le métro ou une zone mal couverte</t>
  </si>
  <si>
    <t>Technique</t>
  </si>
  <si>
    <t>Étant donné une coupure de réseau pendant la saisie du panier, lorsque le réseau revient, alors le panier est intact. Étant donné une coupure pendant le paiement, lorsque le réseau revient, alors l’application indique clairement si le paiement a abouti.</t>
  </si>
  <si>
    <t>US-24</t>
  </si>
  <si>
    <t>client malvoyant</t>
  </si>
  <si>
    <t>utiliser l’application avec le lecteur d’écran du téléphone</t>
  </si>
  <si>
    <t>commander sans assistance</t>
  </si>
  <si>
    <t>Accessibilité</t>
  </si>
  <si>
    <t>Étant donné le lecteur d’écran activé, lorsque je parcours l’écran de commande, alors chaque bouton porte un libellé lu correctement. Étant donné une taille de police système agrandie, lorsque j’ouvre le panier, alors aucun texte n’est tronqué.</t>
  </si>
  <si>
    <t>Exemple rempli sur le cas fictif Rondo. Aucun projet réel.</t>
  </si>
  <si>
    <t>Récapitulatif du backlog</t>
  </si>
  <si>
    <t>Les totaux se calculent sur l’onglet Backlog. Tant qu’il est vide, ils affichent zéro : c’est normal.</t>
  </si>
  <si>
    <t>Nombre</t>
  </si>
  <si>
    <t>Part</t>
  </si>
  <si>
    <t>Hors de ce lot</t>
  </si>
  <si>
    <t>Total</t>
  </si>
  <si>
    <t>En cours</t>
  </si>
  <si>
    <t>À vérifier</t>
  </si>
  <si>
    <t>Terminé</t>
  </si>
  <si>
    <t>Contrôle du plafond</t>
  </si>
  <si>
    <t>La part du niveau Obligatoire ne devrait pas dépasser 60 % de l’estimation totale. Au-delà, il reste un arbitrage à faire : voyez la matrice de priorisation.</t>
  </si>
  <si>
    <t>Part obligatoire</t>
  </si>
  <si>
    <t>Glossaire</t>
  </si>
  <si>
    <t>Terme</t>
  </si>
  <si>
    <t>Définition</t>
  </si>
  <si>
    <t>User story</t>
  </si>
  <si>
    <t>Un besoin utilisateur décrit en une phrase, du point de vue de la personne qui l’exprime.</t>
  </si>
  <si>
    <t>Critère d’acceptation</t>
  </si>
  <si>
    <t>Une condition vérifiable qui permet de dire, sans discussion, que la story est terminée.</t>
  </si>
  <si>
    <t>Backlog</t>
  </si>
  <si>
    <t>La liste ordonnée des stories qui restent à livrer.</t>
  </si>
  <si>
    <t>Une mesure relative de complexité, pas une promesse de durée.</t>
  </si>
  <si>
    <t>Le niveau d’engagement sur la livraison : obligatoire, souhaitable, possible, hors de ce lot.</t>
  </si>
  <si>
    <t>Itération</t>
  </si>
  <si>
    <t>La période de travail au bout de laquelle on livre quelque chose de vérifiable.</t>
  </si>
  <si>
    <t>Cas d’erreur</t>
  </si>
  <si>
    <t>Ce qui se passe quand l’action échoue : réseau coupé, paiement refusé, permission refusée.</t>
  </si>
  <si>
    <t>Épopée</t>
  </si>
  <si>
    <t>Un ensemble de stories qui poursuivent le même objectif. Sert à regrouper, pas à livrer.</t>
  </si>
</sst>
</file>

<file path=xl/styles.xml><?xml version="1.0" encoding="utf-8"?>
<styleSheet xmlns="http://schemas.openxmlformats.org/spreadsheetml/2006/main">
  <numFmts count="1">
    <numFmt numFmtId="164" formatCode="0 %"/>
  </numFmts>
  <fonts count="8">
    <font>
      <sz val="11"/>
      <color theme="1"/>
      <name val="Calibri"/>
      <family val="2"/>
      <scheme val="minor"/>
    </font>
    <font>
      <b/>
      <sz val="12"/>
      <color rgb="FF154CE4"/>
      <name val="Calibri"/>
      <family val="2"/>
      <scheme val="minor"/>
    </font>
    <font>
      <b/>
      <sz val="16"/>
      <color rgb="FF0A1C4A"/>
      <name val="Calibri"/>
      <family val="2"/>
      <scheme val="minor"/>
    </font>
    <font>
      <sz val="10"/>
      <color rgb="FF6C7A94"/>
      <name val="Calibri"/>
      <family val="2"/>
      <scheme val="minor"/>
    </font>
    <font>
      <sz val="10"/>
      <color theme="1"/>
      <name val="Calibri"/>
      <family val="2"/>
      <scheme val="minor"/>
    </font>
    <font>
      <b/>
      <sz val="9"/>
      <color rgb="FFFFFFFF"/>
      <name val="Calibri"/>
      <family val="2"/>
      <scheme val="minor"/>
    </font>
    <font>
      <i/>
      <sz val="8"/>
      <color rgb="FF6C7A94"/>
      <name val="Calibri"/>
      <family val="2"/>
      <scheme val="minor"/>
    </font>
    <font>
      <b/>
      <sz val="10"/>
      <color theme="1"/>
      <name val="Calibri"/>
      <family val="2"/>
      <scheme val="minor"/>
    </font>
  </fonts>
  <fills count="5">
    <fill>
      <patternFill patternType="none"/>
    </fill>
    <fill>
      <patternFill patternType="gray125"/>
    </fill>
    <fill>
      <patternFill patternType="solid">
        <fgColor rgb="FF0A1C4A"/>
        <bgColor indexed="64"/>
      </patternFill>
    </fill>
    <fill>
      <patternFill patternType="solid">
        <fgColor rgb="FFF7F9FD"/>
        <bgColor indexed="64"/>
      </patternFill>
    </fill>
    <fill>
      <patternFill patternType="solid">
        <fgColor rgb="FFDEE8FF"/>
        <bgColor indexed="64"/>
      </patternFill>
    </fill>
  </fills>
  <borders count="3">
    <border>
      <left/>
      <right/>
      <top/>
      <bottom/>
      <diagonal/>
    </border>
    <border>
      <left style="thin">
        <color rgb="FF0A1C4A"/>
      </left>
      <right style="thin">
        <color rgb="FF0A1C4A"/>
      </right>
      <top style="thin">
        <color rgb="FF0A1C4A"/>
      </top>
      <bottom style="thin">
        <color rgb="FF0A1C4A"/>
      </bottom>
      <diagonal/>
    </border>
    <border>
      <left style="thin">
        <color rgb="FFDCE3F0"/>
      </left>
      <right style="thin">
        <color rgb="FFDCE3F0"/>
      </right>
      <top style="thin">
        <color rgb="FFDCE3F0"/>
      </top>
      <bottom style="thin">
        <color rgb="FFDCE3F0"/>
      </bottom>
      <diagonal/>
    </border>
  </borders>
  <cellStyleXfs count="1">
    <xf numFmtId="0" fontId="0" fillId="0" borderId="0"/>
  </cellStyleXfs>
  <cellXfs count="12">
    <xf numFmtId="0" fontId="0" fillId="0" borderId="0" xfId="0"/>
    <xf numFmtId="0" fontId="1" fillId="0" borderId="0" xfId="0" applyFont="1"/>
    <xf numFmtId="0" fontId="2" fillId="0" borderId="0" xfId="0" applyFont="1"/>
    <xf numFmtId="0" fontId="3" fillId="0" borderId="0" xfId="0" applyFont="1" applyAlignment="1">
      <alignment vertical="top" wrapText="1"/>
    </xf>
    <xf numFmtId="0" fontId="4" fillId="0" borderId="0" xfId="0" applyFont="1" applyAlignment="1">
      <alignment vertical="top" wrapText="1"/>
    </xf>
    <xf numFmtId="0" fontId="5" fillId="2" borderId="1" xfId="0" applyFont="1" applyFill="1" applyBorder="1" applyAlignment="1">
      <alignment horizontal="left" vertical="center" wrapText="1"/>
    </xf>
    <xf numFmtId="0" fontId="4" fillId="3" borderId="2" xfId="0" applyFont="1" applyFill="1" applyBorder="1" applyAlignment="1">
      <alignment vertical="top" wrapText="1"/>
    </xf>
    <xf numFmtId="0" fontId="4" fillId="0" borderId="2" xfId="0" applyFont="1" applyBorder="1" applyAlignment="1">
      <alignment vertical="top" wrapText="1"/>
    </xf>
    <xf numFmtId="0" fontId="6" fillId="0" borderId="0" xfId="0" applyFont="1"/>
    <xf numFmtId="0" fontId="4" fillId="0" borderId="2" xfId="0" applyFont="1" applyBorder="1" applyAlignment="1">
      <alignment horizontal="center" vertical="top"/>
    </xf>
    <xf numFmtId="164" fontId="4" fillId="0" borderId="2" xfId="0" applyNumberFormat="1" applyFont="1" applyBorder="1" applyAlignment="1">
      <alignment horizontal="center" vertical="top"/>
    </xf>
    <xf numFmtId="0" fontId="7" fillId="4" borderId="2" xfId="0" applyFont="1" applyFill="1" applyBorder="1" applyAlignment="1">
      <alignment horizontal="center"/>
    </xf>
  </cellXfs>
  <cellStyles count="1">
    <cellStyle name="Normal" xfId="0" builtinId="0"/>
  </cellStyles>
  <dxfs count="6">
    <dxf>
      <font>
        <b/>
        <color rgb="FFB3261E"/>
      </font>
      <fill>
        <patternFill>
          <bgColor rgb="FFFDE7E5"/>
        </patternFill>
      </fill>
      <border>
        <left style="thin">
          <color rgb="FFDCE3F0"/>
        </left>
        <right style="thin">
          <color rgb="FFDCE3F0"/>
        </right>
        <top style="thin">
          <color rgb="FFDCE3F0"/>
        </top>
        <bottom style="thin">
          <color rgb="FFDCE3F0"/>
        </bottom>
        <vertical/>
        <horizontal/>
      </border>
    </dxf>
    <dxf>
      <font>
        <b/>
        <color rgb="FF8A5A00"/>
      </font>
      <fill>
        <patternFill>
          <bgColor rgb="FFFDF3E0"/>
        </patternFill>
      </fill>
      <border>
        <left style="thin">
          <color rgb="FFDCE3F0"/>
        </left>
        <right style="thin">
          <color rgb="FFDCE3F0"/>
        </right>
        <top style="thin">
          <color rgb="FFDCE3F0"/>
        </top>
        <bottom style="thin">
          <color rgb="FFDCE3F0"/>
        </bottom>
        <vertical/>
        <horizontal/>
      </border>
    </dxf>
    <dxf>
      <font>
        <b/>
        <color rgb="FF6C7A94"/>
      </font>
      <fill>
        <patternFill>
          <bgColor rgb="FFF2F4F8"/>
        </patternFill>
      </fill>
      <border>
        <left style="thin">
          <color rgb="FFDCE3F0"/>
        </left>
        <right style="thin">
          <color rgb="FFDCE3F0"/>
        </right>
        <top style="thin">
          <color rgb="FFDCE3F0"/>
        </top>
        <bottom style="thin">
          <color rgb="FFDCE3F0"/>
        </bottom>
        <vertical/>
        <horizontal/>
      </border>
    </dxf>
    <dxf>
      <font>
        <b/>
        <color rgb="FF6C7A94"/>
      </font>
      <fill>
        <patternFill>
          <bgColor rgb="FFFFFFFF"/>
        </patternFill>
      </fill>
      <border>
        <left style="thin">
          <color rgb="FFDCE3F0"/>
        </left>
        <right style="thin">
          <color rgb="FFDCE3F0"/>
        </right>
        <top style="thin">
          <color rgb="FFDCE3F0"/>
        </top>
        <bottom style="thin">
          <color rgb="FFDCE3F0"/>
        </bottom>
        <vertical/>
        <horizontal/>
      </border>
    </dxf>
    <dxf>
      <font>
        <b/>
        <color rgb="FF0F7A4A"/>
      </font>
      <border>
        <left style="thin">
          <color rgb="FFDCE3F0"/>
        </left>
        <right style="thin">
          <color rgb="FFDCE3F0"/>
        </right>
        <top style="thin">
          <color rgb="FFDCE3F0"/>
        </top>
        <bottom style="thin">
          <color rgb="FFDCE3F0"/>
        </bottom>
        <vertical/>
        <horizontal/>
      </border>
    </dxf>
    <dxf>
      <font>
        <b/>
        <color rgb="FFB3261E"/>
      </font>
      <border>
        <left style="thin">
          <color rgb="FFDCE3F0"/>
        </left>
        <right style="thin">
          <color rgb="FFDCE3F0"/>
        </right>
        <top style="thin">
          <color rgb="FFDCE3F0"/>
        </top>
        <bottom style="thin">
          <color rgb="FFDCE3F0"/>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B2:C32"/>
  <sheetViews>
    <sheetView showGridLines="0" tabSelected="1" workbookViewId="0"/>
  </sheetViews>
  <sheetFormatPr defaultRowHeight="15"/>
  <cols>
    <col min="1" max="1" width="3.7109375" customWidth="1"/>
    <col min="2" max="2" width="34.7109375" customWidth="1"/>
    <col min="3" max="3" width="78.7109375" customWidth="1"/>
  </cols>
  <sheetData>
    <row r="2" spans="2:3">
      <c r="B2" s="1" t="s">
        <v>0</v>
      </c>
    </row>
    <row r="3" spans="2:3">
      <c r="B3" s="2" t="s">
        <v>1</v>
      </c>
    </row>
    <row r="5" spans="2:3">
      <c r="B5" s="3" t="s">
        <v>2</v>
      </c>
      <c r="C5" s="3"/>
    </row>
    <row r="6" spans="2:3">
      <c r="B6" s="3"/>
      <c r="C6" s="3"/>
    </row>
    <row r="7" spans="2:3">
      <c r="B7" s="3"/>
      <c r="C7" s="3"/>
    </row>
    <row r="8" spans="2:3">
      <c r="B8" s="3"/>
      <c r="C8" s="3"/>
    </row>
    <row r="10" spans="2:3">
      <c r="B10" s="1" t="s">
        <v>3</v>
      </c>
    </row>
    <row r="11" spans="2:3" ht="28" customHeight="1">
      <c r="B11" s="4" t="s">
        <v>4</v>
      </c>
      <c r="C11" s="4" t="s">
        <v>5</v>
      </c>
    </row>
    <row r="12" spans="2:3" ht="28" customHeight="1">
      <c r="B12" s="4" t="s">
        <v>4</v>
      </c>
      <c r="C12" s="4" t="s">
        <v>6</v>
      </c>
    </row>
    <row r="13" spans="2:3" ht="28" customHeight="1">
      <c r="B13" s="4" t="s">
        <v>4</v>
      </c>
      <c r="C13" s="4" t="s">
        <v>7</v>
      </c>
    </row>
    <row r="14" spans="2:3" ht="28" customHeight="1">
      <c r="B14" s="4" t="s">
        <v>4</v>
      </c>
      <c r="C14" s="4" t="s">
        <v>8</v>
      </c>
    </row>
    <row r="15" spans="2:3" ht="28" customHeight="1">
      <c r="B15" s="4" t="s">
        <v>4</v>
      </c>
      <c r="C15" s="4" t="s">
        <v>9</v>
      </c>
    </row>
    <row r="17" spans="2:3">
      <c r="B17" s="1" t="s">
        <v>10</v>
      </c>
    </row>
    <row r="18" spans="2:3">
      <c r="B18" s="5" t="s">
        <v>11</v>
      </c>
      <c r="C18" s="5" t="s">
        <v>12</v>
      </c>
    </row>
    <row r="19" spans="2:3" ht="28" customHeight="1">
      <c r="B19" s="6" t="s">
        <v>13</v>
      </c>
      <c r="C19" s="7" t="s">
        <v>14</v>
      </c>
    </row>
    <row r="20" spans="2:3" ht="28" customHeight="1">
      <c r="B20" s="6" t="s">
        <v>15</v>
      </c>
      <c r="C20" s="7" t="s">
        <v>16</v>
      </c>
    </row>
    <row r="21" spans="2:3" ht="28" customHeight="1">
      <c r="B21" s="6" t="s">
        <v>17</v>
      </c>
      <c r="C21" s="7" t="s">
        <v>18</v>
      </c>
    </row>
    <row r="22" spans="2:3" ht="28" customHeight="1">
      <c r="B22" s="6" t="s">
        <v>19</v>
      </c>
      <c r="C22" s="7" t="s">
        <v>20</v>
      </c>
    </row>
    <row r="23" spans="2:3" ht="28" customHeight="1">
      <c r="B23" s="6" t="s">
        <v>21</v>
      </c>
      <c r="C23" s="7" t="s">
        <v>22</v>
      </c>
    </row>
    <row r="24" spans="2:3" ht="28" customHeight="1">
      <c r="B24" s="6" t="s">
        <v>23</v>
      </c>
      <c r="C24" s="7" t="s">
        <v>24</v>
      </c>
    </row>
    <row r="25" spans="2:3" ht="28" customHeight="1">
      <c r="B25" s="6" t="s">
        <v>25</v>
      </c>
      <c r="C25" s="7" t="s">
        <v>26</v>
      </c>
    </row>
    <row r="26" spans="2:3" ht="28" customHeight="1">
      <c r="B26" s="6" t="s">
        <v>27</v>
      </c>
      <c r="C26" s="7" t="s">
        <v>28</v>
      </c>
    </row>
    <row r="27" spans="2:3" ht="28" customHeight="1">
      <c r="B27" s="6" t="s">
        <v>29</v>
      </c>
      <c r="C27" s="7" t="s">
        <v>30</v>
      </c>
    </row>
    <row r="30" spans="2:3" ht="42" customHeight="1">
      <c r="B30" s="3" t="s">
        <v>31</v>
      </c>
      <c r="C30" s="3"/>
    </row>
    <row r="32" spans="2:3">
      <c r="B32" s="8" t="s">
        <v>32</v>
      </c>
    </row>
  </sheetData>
  <mergeCells count="2">
    <mergeCell ref="B5:C8"/>
    <mergeCell ref="B30:C30"/>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I61"/>
  <sheetViews>
    <sheetView showGridLines="0" workbookViewId="0">
      <pane ySplit="1" topLeftCell="A2" activePane="bottomLeft" state="frozen"/>
      <selection pane="bottomLeft"/>
    </sheetView>
  </sheetViews>
  <sheetFormatPr defaultRowHeight="15"/>
  <cols>
    <col min="1" max="1" width="9.7109375" customWidth="1"/>
    <col min="2" max="2" width="20.7109375" customWidth="1"/>
    <col min="3" max="3" width="44.7109375" customWidth="1"/>
    <col min="4" max="4" width="36.7109375" customWidth="1"/>
    <col min="5" max="5" width="15.7109375" customWidth="1"/>
    <col min="6" max="6" width="9.7109375" customWidth="1"/>
    <col min="7" max="7" width="16.7109375" customWidth="1"/>
    <col min="8" max="8" width="78.7109375" customWidth="1"/>
    <col min="9" max="9" width="14.7109375" customWidth="1"/>
  </cols>
  <sheetData>
    <row r="1" spans="1:9" ht="30" customHeight="1">
      <c r="A1" s="5" t="s">
        <v>13</v>
      </c>
      <c r="B1" s="5" t="s">
        <v>15</v>
      </c>
      <c r="C1" s="5" t="s">
        <v>17</v>
      </c>
      <c r="D1" s="5" t="s">
        <v>19</v>
      </c>
      <c r="E1" s="5" t="s">
        <v>21</v>
      </c>
      <c r="F1" s="5" t="s">
        <v>33</v>
      </c>
      <c r="G1" s="5" t="s">
        <v>25</v>
      </c>
      <c r="H1" s="5" t="s">
        <v>27</v>
      </c>
      <c r="I1" s="5" t="s">
        <v>29</v>
      </c>
    </row>
    <row r="2" spans="1:9" ht="30" customHeight="1">
      <c r="A2" s="7"/>
      <c r="B2" s="7"/>
      <c r="C2" s="7"/>
      <c r="D2" s="7"/>
      <c r="E2" s="9"/>
      <c r="F2" s="9"/>
      <c r="G2" s="7"/>
      <c r="H2" s="7"/>
      <c r="I2" s="9"/>
    </row>
    <row r="3" spans="1:9" ht="30" customHeight="1">
      <c r="A3" s="7"/>
      <c r="B3" s="7"/>
      <c r="C3" s="7"/>
      <c r="D3" s="7"/>
      <c r="E3" s="9"/>
      <c r="F3" s="9"/>
      <c r="G3" s="7"/>
      <c r="H3" s="7"/>
      <c r="I3" s="9"/>
    </row>
    <row r="4" spans="1:9" ht="30" customHeight="1">
      <c r="A4" s="7"/>
      <c r="B4" s="7"/>
      <c r="C4" s="7"/>
      <c r="D4" s="7"/>
      <c r="E4" s="9"/>
      <c r="F4" s="9"/>
      <c r="G4" s="7"/>
      <c r="H4" s="7"/>
      <c r="I4" s="9"/>
    </row>
    <row r="5" spans="1:9" ht="30" customHeight="1">
      <c r="A5" s="7"/>
      <c r="B5" s="7"/>
      <c r="C5" s="7"/>
      <c r="D5" s="7"/>
      <c r="E5" s="9"/>
      <c r="F5" s="9"/>
      <c r="G5" s="7"/>
      <c r="H5" s="7"/>
      <c r="I5" s="9"/>
    </row>
    <row r="6" spans="1:9" ht="30" customHeight="1">
      <c r="A6" s="7"/>
      <c r="B6" s="7"/>
      <c r="C6" s="7"/>
      <c r="D6" s="7"/>
      <c r="E6" s="9"/>
      <c r="F6" s="9"/>
      <c r="G6" s="7"/>
      <c r="H6" s="7"/>
      <c r="I6" s="9"/>
    </row>
    <row r="7" spans="1:9" ht="30" customHeight="1">
      <c r="A7" s="7"/>
      <c r="B7" s="7"/>
      <c r="C7" s="7"/>
      <c r="D7" s="7"/>
      <c r="E7" s="9"/>
      <c r="F7" s="9"/>
      <c r="G7" s="7"/>
      <c r="H7" s="7"/>
      <c r="I7" s="9"/>
    </row>
    <row r="8" spans="1:9" ht="30" customHeight="1">
      <c r="A8" s="7"/>
      <c r="B8" s="7"/>
      <c r="C8" s="7"/>
      <c r="D8" s="7"/>
      <c r="E8" s="9"/>
      <c r="F8" s="9"/>
      <c r="G8" s="7"/>
      <c r="H8" s="7"/>
      <c r="I8" s="9"/>
    </row>
    <row r="9" spans="1:9" ht="30" customHeight="1">
      <c r="A9" s="7"/>
      <c r="B9" s="7"/>
      <c r="C9" s="7"/>
      <c r="D9" s="7"/>
      <c r="E9" s="9"/>
      <c r="F9" s="9"/>
      <c r="G9" s="7"/>
      <c r="H9" s="7"/>
      <c r="I9" s="9"/>
    </row>
    <row r="10" spans="1:9" ht="30" customHeight="1">
      <c r="A10" s="7"/>
      <c r="B10" s="7"/>
      <c r="C10" s="7"/>
      <c r="D10" s="7"/>
      <c r="E10" s="9"/>
      <c r="F10" s="9"/>
      <c r="G10" s="7"/>
      <c r="H10" s="7"/>
      <c r="I10" s="9"/>
    </row>
    <row r="11" spans="1:9" ht="30" customHeight="1">
      <c r="A11" s="7"/>
      <c r="B11" s="7"/>
      <c r="C11" s="7"/>
      <c r="D11" s="7"/>
      <c r="E11" s="9"/>
      <c r="F11" s="9"/>
      <c r="G11" s="7"/>
      <c r="H11" s="7"/>
      <c r="I11" s="9"/>
    </row>
    <row r="12" spans="1:9" ht="30" customHeight="1">
      <c r="A12" s="7"/>
      <c r="B12" s="7"/>
      <c r="C12" s="7"/>
      <c r="D12" s="7"/>
      <c r="E12" s="9"/>
      <c r="F12" s="9"/>
      <c r="G12" s="7"/>
      <c r="H12" s="7"/>
      <c r="I12" s="9"/>
    </row>
    <row r="13" spans="1:9" ht="30" customHeight="1">
      <c r="A13" s="7"/>
      <c r="B13" s="7"/>
      <c r="C13" s="7"/>
      <c r="D13" s="7"/>
      <c r="E13" s="9"/>
      <c r="F13" s="9"/>
      <c r="G13" s="7"/>
      <c r="H13" s="7"/>
      <c r="I13" s="9"/>
    </row>
    <row r="14" spans="1:9" ht="30" customHeight="1">
      <c r="A14" s="7"/>
      <c r="B14" s="7"/>
      <c r="C14" s="7"/>
      <c r="D14" s="7"/>
      <c r="E14" s="9"/>
      <c r="F14" s="9"/>
      <c r="G14" s="7"/>
      <c r="H14" s="7"/>
      <c r="I14" s="9"/>
    </row>
    <row r="15" spans="1:9" ht="30" customHeight="1">
      <c r="A15" s="7"/>
      <c r="B15" s="7"/>
      <c r="C15" s="7"/>
      <c r="D15" s="7"/>
      <c r="E15" s="9"/>
      <c r="F15" s="9"/>
      <c r="G15" s="7"/>
      <c r="H15" s="7"/>
      <c r="I15" s="9"/>
    </row>
    <row r="16" spans="1:9" ht="30" customHeight="1">
      <c r="A16" s="7"/>
      <c r="B16" s="7"/>
      <c r="C16" s="7"/>
      <c r="D16" s="7"/>
      <c r="E16" s="9"/>
      <c r="F16" s="9"/>
      <c r="G16" s="7"/>
      <c r="H16" s="7"/>
      <c r="I16" s="9"/>
    </row>
    <row r="17" spans="1:9" ht="30" customHeight="1">
      <c r="A17" s="7"/>
      <c r="B17" s="7"/>
      <c r="C17" s="7"/>
      <c r="D17" s="7"/>
      <c r="E17" s="9"/>
      <c r="F17" s="9"/>
      <c r="G17" s="7"/>
      <c r="H17" s="7"/>
      <c r="I17" s="9"/>
    </row>
    <row r="18" spans="1:9" ht="30" customHeight="1">
      <c r="A18" s="7"/>
      <c r="B18" s="7"/>
      <c r="C18" s="7"/>
      <c r="D18" s="7"/>
      <c r="E18" s="9"/>
      <c r="F18" s="9"/>
      <c r="G18" s="7"/>
      <c r="H18" s="7"/>
      <c r="I18" s="9"/>
    </row>
    <row r="19" spans="1:9" ht="30" customHeight="1">
      <c r="A19" s="7"/>
      <c r="B19" s="7"/>
      <c r="C19" s="7"/>
      <c r="D19" s="7"/>
      <c r="E19" s="9"/>
      <c r="F19" s="9"/>
      <c r="G19" s="7"/>
      <c r="H19" s="7"/>
      <c r="I19" s="9"/>
    </row>
    <row r="20" spans="1:9" ht="30" customHeight="1">
      <c r="A20" s="7"/>
      <c r="B20" s="7"/>
      <c r="C20" s="7"/>
      <c r="D20" s="7"/>
      <c r="E20" s="9"/>
      <c r="F20" s="9"/>
      <c r="G20" s="7"/>
      <c r="H20" s="7"/>
      <c r="I20" s="9"/>
    </row>
    <row r="21" spans="1:9" ht="30" customHeight="1">
      <c r="A21" s="7"/>
      <c r="B21" s="7"/>
      <c r="C21" s="7"/>
      <c r="D21" s="7"/>
      <c r="E21" s="9"/>
      <c r="F21" s="9"/>
      <c r="G21" s="7"/>
      <c r="H21" s="7"/>
      <c r="I21" s="9"/>
    </row>
    <row r="22" spans="1:9" ht="30" customHeight="1">
      <c r="A22" s="7"/>
      <c r="B22" s="7"/>
      <c r="C22" s="7"/>
      <c r="D22" s="7"/>
      <c r="E22" s="9"/>
      <c r="F22" s="9"/>
      <c r="G22" s="7"/>
      <c r="H22" s="7"/>
      <c r="I22" s="9"/>
    </row>
    <row r="23" spans="1:9" ht="30" customHeight="1">
      <c r="A23" s="7"/>
      <c r="B23" s="7"/>
      <c r="C23" s="7"/>
      <c r="D23" s="7"/>
      <c r="E23" s="9"/>
      <c r="F23" s="9"/>
      <c r="G23" s="7"/>
      <c r="H23" s="7"/>
      <c r="I23" s="9"/>
    </row>
    <row r="24" spans="1:9" ht="30" customHeight="1">
      <c r="A24" s="7"/>
      <c r="B24" s="7"/>
      <c r="C24" s="7"/>
      <c r="D24" s="7"/>
      <c r="E24" s="9"/>
      <c r="F24" s="9"/>
      <c r="G24" s="7"/>
      <c r="H24" s="7"/>
      <c r="I24" s="9"/>
    </row>
    <row r="25" spans="1:9" ht="30" customHeight="1">
      <c r="A25" s="7"/>
      <c r="B25" s="7"/>
      <c r="C25" s="7"/>
      <c r="D25" s="7"/>
      <c r="E25" s="9"/>
      <c r="F25" s="9"/>
      <c r="G25" s="7"/>
      <c r="H25" s="7"/>
      <c r="I25" s="9"/>
    </row>
    <row r="26" spans="1:9" ht="30" customHeight="1">
      <c r="A26" s="7"/>
      <c r="B26" s="7"/>
      <c r="C26" s="7"/>
      <c r="D26" s="7"/>
      <c r="E26" s="9"/>
      <c r="F26" s="9"/>
      <c r="G26" s="7"/>
      <c r="H26" s="7"/>
      <c r="I26" s="9"/>
    </row>
    <row r="27" spans="1:9" ht="30" customHeight="1">
      <c r="A27" s="7"/>
      <c r="B27" s="7"/>
      <c r="C27" s="7"/>
      <c r="D27" s="7"/>
      <c r="E27" s="9"/>
      <c r="F27" s="9"/>
      <c r="G27" s="7"/>
      <c r="H27" s="7"/>
      <c r="I27" s="9"/>
    </row>
    <row r="28" spans="1:9" ht="30" customHeight="1">
      <c r="A28" s="7"/>
      <c r="B28" s="7"/>
      <c r="C28" s="7"/>
      <c r="D28" s="7"/>
      <c r="E28" s="9"/>
      <c r="F28" s="9"/>
      <c r="G28" s="7"/>
      <c r="H28" s="7"/>
      <c r="I28" s="9"/>
    </row>
    <row r="29" spans="1:9" ht="30" customHeight="1">
      <c r="A29" s="7"/>
      <c r="B29" s="7"/>
      <c r="C29" s="7"/>
      <c r="D29" s="7"/>
      <c r="E29" s="9"/>
      <c r="F29" s="9"/>
      <c r="G29" s="7"/>
      <c r="H29" s="7"/>
      <c r="I29" s="9"/>
    </row>
    <row r="30" spans="1:9" ht="30" customHeight="1">
      <c r="A30" s="7"/>
      <c r="B30" s="7"/>
      <c r="C30" s="7"/>
      <c r="D30" s="7"/>
      <c r="E30" s="9"/>
      <c r="F30" s="9"/>
      <c r="G30" s="7"/>
      <c r="H30" s="7"/>
      <c r="I30" s="9"/>
    </row>
    <row r="31" spans="1:9" ht="30" customHeight="1">
      <c r="A31" s="7"/>
      <c r="B31" s="7"/>
      <c r="C31" s="7"/>
      <c r="D31" s="7"/>
      <c r="E31" s="9"/>
      <c r="F31" s="9"/>
      <c r="G31" s="7"/>
      <c r="H31" s="7"/>
      <c r="I31" s="9"/>
    </row>
    <row r="32" spans="1:9" ht="30" customHeight="1">
      <c r="A32" s="7"/>
      <c r="B32" s="7"/>
      <c r="C32" s="7"/>
      <c r="D32" s="7"/>
      <c r="E32" s="9"/>
      <c r="F32" s="9"/>
      <c r="G32" s="7"/>
      <c r="H32" s="7"/>
      <c r="I32" s="9"/>
    </row>
    <row r="33" spans="1:9" ht="30" customHeight="1">
      <c r="A33" s="7"/>
      <c r="B33" s="7"/>
      <c r="C33" s="7"/>
      <c r="D33" s="7"/>
      <c r="E33" s="9"/>
      <c r="F33" s="9"/>
      <c r="G33" s="7"/>
      <c r="H33" s="7"/>
      <c r="I33" s="9"/>
    </row>
    <row r="34" spans="1:9" ht="30" customHeight="1">
      <c r="A34" s="7"/>
      <c r="B34" s="7"/>
      <c r="C34" s="7"/>
      <c r="D34" s="7"/>
      <c r="E34" s="9"/>
      <c r="F34" s="9"/>
      <c r="G34" s="7"/>
      <c r="H34" s="7"/>
      <c r="I34" s="9"/>
    </row>
    <row r="35" spans="1:9" ht="30" customHeight="1">
      <c r="A35" s="7"/>
      <c r="B35" s="7"/>
      <c r="C35" s="7"/>
      <c r="D35" s="7"/>
      <c r="E35" s="9"/>
      <c r="F35" s="9"/>
      <c r="G35" s="7"/>
      <c r="H35" s="7"/>
      <c r="I35" s="9"/>
    </row>
    <row r="36" spans="1:9" ht="30" customHeight="1">
      <c r="A36" s="7"/>
      <c r="B36" s="7"/>
      <c r="C36" s="7"/>
      <c r="D36" s="7"/>
      <c r="E36" s="9"/>
      <c r="F36" s="9"/>
      <c r="G36" s="7"/>
      <c r="H36" s="7"/>
      <c r="I36" s="9"/>
    </row>
    <row r="37" spans="1:9" ht="30" customHeight="1">
      <c r="A37" s="7"/>
      <c r="B37" s="7"/>
      <c r="C37" s="7"/>
      <c r="D37" s="7"/>
      <c r="E37" s="9"/>
      <c r="F37" s="9"/>
      <c r="G37" s="7"/>
      <c r="H37" s="7"/>
      <c r="I37" s="9"/>
    </row>
    <row r="38" spans="1:9" ht="30" customHeight="1">
      <c r="A38" s="7"/>
      <c r="B38" s="7"/>
      <c r="C38" s="7"/>
      <c r="D38" s="7"/>
      <c r="E38" s="9"/>
      <c r="F38" s="9"/>
      <c r="G38" s="7"/>
      <c r="H38" s="7"/>
      <c r="I38" s="9"/>
    </row>
    <row r="39" spans="1:9" ht="30" customHeight="1">
      <c r="A39" s="7"/>
      <c r="B39" s="7"/>
      <c r="C39" s="7"/>
      <c r="D39" s="7"/>
      <c r="E39" s="9"/>
      <c r="F39" s="9"/>
      <c r="G39" s="7"/>
      <c r="H39" s="7"/>
      <c r="I39" s="9"/>
    </row>
    <row r="40" spans="1:9" ht="30" customHeight="1">
      <c r="A40" s="7"/>
      <c r="B40" s="7"/>
      <c r="C40" s="7"/>
      <c r="D40" s="7"/>
      <c r="E40" s="9"/>
      <c r="F40" s="9"/>
      <c r="G40" s="7"/>
      <c r="H40" s="7"/>
      <c r="I40" s="9"/>
    </row>
    <row r="41" spans="1:9" ht="30" customHeight="1">
      <c r="A41" s="7"/>
      <c r="B41" s="7"/>
      <c r="C41" s="7"/>
      <c r="D41" s="7"/>
      <c r="E41" s="9"/>
      <c r="F41" s="9"/>
      <c r="G41" s="7"/>
      <c r="H41" s="7"/>
      <c r="I41" s="9"/>
    </row>
    <row r="42" spans="1:9" ht="30" customHeight="1">
      <c r="A42" s="7"/>
      <c r="B42" s="7"/>
      <c r="C42" s="7"/>
      <c r="D42" s="7"/>
      <c r="E42" s="9"/>
      <c r="F42" s="9"/>
      <c r="G42" s="7"/>
      <c r="H42" s="7"/>
      <c r="I42" s="9"/>
    </row>
    <row r="43" spans="1:9" ht="30" customHeight="1">
      <c r="A43" s="7"/>
      <c r="B43" s="7"/>
      <c r="C43" s="7"/>
      <c r="D43" s="7"/>
      <c r="E43" s="9"/>
      <c r="F43" s="9"/>
      <c r="G43" s="7"/>
      <c r="H43" s="7"/>
      <c r="I43" s="9"/>
    </row>
    <row r="44" spans="1:9" ht="30" customHeight="1">
      <c r="A44" s="7"/>
      <c r="B44" s="7"/>
      <c r="C44" s="7"/>
      <c r="D44" s="7"/>
      <c r="E44" s="9"/>
      <c r="F44" s="9"/>
      <c r="G44" s="7"/>
      <c r="H44" s="7"/>
      <c r="I44" s="9"/>
    </row>
    <row r="45" spans="1:9" ht="30" customHeight="1">
      <c r="A45" s="7"/>
      <c r="B45" s="7"/>
      <c r="C45" s="7"/>
      <c r="D45" s="7"/>
      <c r="E45" s="9"/>
      <c r="F45" s="9"/>
      <c r="G45" s="7"/>
      <c r="H45" s="7"/>
      <c r="I45" s="9"/>
    </row>
    <row r="46" spans="1:9" ht="30" customHeight="1">
      <c r="A46" s="7"/>
      <c r="B46" s="7"/>
      <c r="C46" s="7"/>
      <c r="D46" s="7"/>
      <c r="E46" s="9"/>
      <c r="F46" s="9"/>
      <c r="G46" s="7"/>
      <c r="H46" s="7"/>
      <c r="I46" s="9"/>
    </row>
    <row r="47" spans="1:9" ht="30" customHeight="1">
      <c r="A47" s="7"/>
      <c r="B47" s="7"/>
      <c r="C47" s="7"/>
      <c r="D47" s="7"/>
      <c r="E47" s="9"/>
      <c r="F47" s="9"/>
      <c r="G47" s="7"/>
      <c r="H47" s="7"/>
      <c r="I47" s="9"/>
    </row>
    <row r="48" spans="1:9" ht="30" customHeight="1">
      <c r="A48" s="7"/>
      <c r="B48" s="7"/>
      <c r="C48" s="7"/>
      <c r="D48" s="7"/>
      <c r="E48" s="9"/>
      <c r="F48" s="9"/>
      <c r="G48" s="7"/>
      <c r="H48" s="7"/>
      <c r="I48" s="9"/>
    </row>
    <row r="49" spans="1:9" ht="30" customHeight="1">
      <c r="A49" s="7"/>
      <c r="B49" s="7"/>
      <c r="C49" s="7"/>
      <c r="D49" s="7"/>
      <c r="E49" s="9"/>
      <c r="F49" s="9"/>
      <c r="G49" s="7"/>
      <c r="H49" s="7"/>
      <c r="I49" s="9"/>
    </row>
    <row r="50" spans="1:9" ht="30" customHeight="1">
      <c r="A50" s="7"/>
      <c r="B50" s="7"/>
      <c r="C50" s="7"/>
      <c r="D50" s="7"/>
      <c r="E50" s="9"/>
      <c r="F50" s="9"/>
      <c r="G50" s="7"/>
      <c r="H50" s="7"/>
      <c r="I50" s="9"/>
    </row>
    <row r="51" spans="1:9" ht="30" customHeight="1">
      <c r="A51" s="7"/>
      <c r="B51" s="7"/>
      <c r="C51" s="7"/>
      <c r="D51" s="7"/>
      <c r="E51" s="9"/>
      <c r="F51" s="9"/>
      <c r="G51" s="7"/>
      <c r="H51" s="7"/>
      <c r="I51" s="9"/>
    </row>
    <row r="52" spans="1:9" ht="30" customHeight="1">
      <c r="A52" s="7"/>
      <c r="B52" s="7"/>
      <c r="C52" s="7"/>
      <c r="D52" s="7"/>
      <c r="E52" s="9"/>
      <c r="F52" s="9"/>
      <c r="G52" s="7"/>
      <c r="H52" s="7"/>
      <c r="I52" s="9"/>
    </row>
    <row r="53" spans="1:9" ht="30" customHeight="1">
      <c r="A53" s="7"/>
      <c r="B53" s="7"/>
      <c r="C53" s="7"/>
      <c r="D53" s="7"/>
      <c r="E53" s="9"/>
      <c r="F53" s="9"/>
      <c r="G53" s="7"/>
      <c r="H53" s="7"/>
      <c r="I53" s="9"/>
    </row>
    <row r="54" spans="1:9" ht="30" customHeight="1">
      <c r="A54" s="7"/>
      <c r="B54" s="7"/>
      <c r="C54" s="7"/>
      <c r="D54" s="7"/>
      <c r="E54" s="9"/>
      <c r="F54" s="9"/>
      <c r="G54" s="7"/>
      <c r="H54" s="7"/>
      <c r="I54" s="9"/>
    </row>
    <row r="55" spans="1:9" ht="30" customHeight="1">
      <c r="A55" s="7"/>
      <c r="B55" s="7"/>
      <c r="C55" s="7"/>
      <c r="D55" s="7"/>
      <c r="E55" s="9"/>
      <c r="F55" s="9"/>
      <c r="G55" s="7"/>
      <c r="H55" s="7"/>
      <c r="I55" s="9"/>
    </row>
    <row r="56" spans="1:9" ht="30" customHeight="1">
      <c r="A56" s="7"/>
      <c r="B56" s="7"/>
      <c r="C56" s="7"/>
      <c r="D56" s="7"/>
      <c r="E56" s="9"/>
      <c r="F56" s="9"/>
      <c r="G56" s="7"/>
      <c r="H56" s="7"/>
      <c r="I56" s="9"/>
    </row>
    <row r="57" spans="1:9" ht="30" customHeight="1">
      <c r="A57" s="7"/>
      <c r="B57" s="7"/>
      <c r="C57" s="7"/>
      <c r="D57" s="7"/>
      <c r="E57" s="9"/>
      <c r="F57" s="9"/>
      <c r="G57" s="7"/>
      <c r="H57" s="7"/>
      <c r="I57" s="9"/>
    </row>
    <row r="58" spans="1:9" ht="30" customHeight="1">
      <c r="A58" s="7"/>
      <c r="B58" s="7"/>
      <c r="C58" s="7"/>
      <c r="D58" s="7"/>
      <c r="E58" s="9"/>
      <c r="F58" s="9"/>
      <c r="G58" s="7"/>
      <c r="H58" s="7"/>
      <c r="I58" s="9"/>
    </row>
    <row r="59" spans="1:9" ht="30" customHeight="1">
      <c r="A59" s="7"/>
      <c r="B59" s="7"/>
      <c r="C59" s="7"/>
      <c r="D59" s="7"/>
      <c r="E59" s="9"/>
      <c r="F59" s="9"/>
      <c r="G59" s="7"/>
      <c r="H59" s="7"/>
      <c r="I59" s="9"/>
    </row>
    <row r="60" spans="1:9" ht="30" customHeight="1">
      <c r="A60" s="7"/>
      <c r="B60" s="7"/>
      <c r="C60" s="7"/>
      <c r="D60" s="7"/>
      <c r="E60" s="9"/>
      <c r="F60" s="9"/>
      <c r="G60" s="7"/>
      <c r="H60" s="7"/>
      <c r="I60" s="9"/>
    </row>
    <row r="61" spans="1:9" ht="30" customHeight="1">
      <c r="A61" s="7"/>
      <c r="B61" s="7"/>
      <c r="C61" s="7"/>
      <c r="D61" s="7"/>
      <c r="E61" s="9"/>
      <c r="F61" s="9"/>
      <c r="G61" s="7"/>
      <c r="H61" s="7"/>
      <c r="I61" s="9"/>
    </row>
  </sheetData>
  <autoFilter ref="A1:I62"/>
  <conditionalFormatting sqref="E2:E62">
    <cfRule type="containsText" dxfId="0" priority="1" operator="containsText" text="Obligatoire">
      <formula>NOT(ISERROR(SEARCH("Obligatoire",E2)))</formula>
    </cfRule>
    <cfRule type="containsText" dxfId="1" priority="2" operator="containsText" text="Souhaitable">
      <formula>NOT(ISERROR(SEARCH("Souhaitable",E2)))</formula>
    </cfRule>
    <cfRule type="containsText" dxfId="2" priority="3" operator="containsText" text="Possible">
      <formula>NOT(ISERROR(SEARCH("Possible",E2)))</formula>
    </cfRule>
    <cfRule type="containsText" dxfId="3" priority="4" operator="containsText" text="Hors de ce lot">
      <formula>NOT(ISERROR(SEARCH("Hors de ce lot",E2)))</formula>
    </cfRule>
  </conditionalFormatting>
  <conditionalFormatting sqref="I2:I62">
    <cfRule type="containsText" dxfId="4" priority="5" operator="containsText" text="Terminé">
      <formula>NOT(ISERROR(SEARCH("Terminé",I2)))</formula>
    </cfRule>
  </conditionalFormatting>
  <dataValidations count="3">
    <dataValidation type="list" allowBlank="1" showInputMessage="1" showErrorMessage="1" sqref="E2:E62">
      <formula1>"Obligatoire,Souhaitable,Possible,Hors de ce lot"</formula1>
    </dataValidation>
    <dataValidation type="list" allowBlank="1" showInputMessage="1" showErrorMessage="1" sqref="I2:I62">
      <formula1>"À faire,En cours,À vérifier,Terminé"</formula1>
    </dataValidation>
    <dataValidation type="whole" allowBlank="1" showInputMessage="1" showErrorMessage="1" promptTitle="Estimation" prompt="Points relatifs ou jours, au choix, mais une seule échelle." sqref="F2:F62">
      <formula1>1</formula1>
      <formula2>100</formula2>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I34"/>
  <sheetViews>
    <sheetView showGridLines="0" workbookViewId="0">
      <pane ySplit="1" topLeftCell="A2" activePane="bottomLeft" state="frozen"/>
      <selection pane="bottomLeft"/>
    </sheetView>
  </sheetViews>
  <sheetFormatPr defaultRowHeight="15"/>
  <cols>
    <col min="1" max="1" width="9.7109375" customWidth="1"/>
    <col min="2" max="2" width="20.7109375" customWidth="1"/>
    <col min="3" max="3" width="44.7109375" customWidth="1"/>
    <col min="4" max="4" width="36.7109375" customWidth="1"/>
    <col min="5" max="5" width="15.7109375" customWidth="1"/>
    <col min="6" max="6" width="9.7109375" customWidth="1"/>
    <col min="7" max="7" width="16.7109375" customWidth="1"/>
    <col min="8" max="8" width="78.7109375" customWidth="1"/>
    <col min="9" max="9" width="14.7109375" customWidth="1"/>
  </cols>
  <sheetData>
    <row r="1" spans="1:9" ht="30" customHeight="1">
      <c r="A1" s="5" t="s">
        <v>13</v>
      </c>
      <c r="B1" s="5" t="s">
        <v>15</v>
      </c>
      <c r="C1" s="5" t="s">
        <v>17</v>
      </c>
      <c r="D1" s="5" t="s">
        <v>19</v>
      </c>
      <c r="E1" s="5" t="s">
        <v>21</v>
      </c>
      <c r="F1" s="5" t="s">
        <v>33</v>
      </c>
      <c r="G1" s="5" t="s">
        <v>25</v>
      </c>
      <c r="H1" s="5" t="s">
        <v>27</v>
      </c>
      <c r="I1" s="5" t="s">
        <v>29</v>
      </c>
    </row>
    <row r="2" spans="1:9" ht="46" customHeight="1">
      <c r="A2" s="7" t="s">
        <v>34</v>
      </c>
      <c r="B2" s="7" t="s">
        <v>35</v>
      </c>
      <c r="C2" s="7" t="s">
        <v>36</v>
      </c>
      <c r="D2" s="7" t="s">
        <v>37</v>
      </c>
      <c r="E2" s="9" t="s">
        <v>38</v>
      </c>
      <c r="F2" s="9">
        <v>5</v>
      </c>
      <c r="G2" s="7" t="s">
        <v>39</v>
      </c>
      <c r="H2" s="7" t="s">
        <v>40</v>
      </c>
      <c r="I2" s="9" t="s">
        <v>41</v>
      </c>
    </row>
    <row r="3" spans="1:9" ht="46" customHeight="1">
      <c r="A3" s="7" t="s">
        <v>42</v>
      </c>
      <c r="B3" s="7" t="s">
        <v>35</v>
      </c>
      <c r="C3" s="7" t="s">
        <v>43</v>
      </c>
      <c r="D3" s="7" t="s">
        <v>44</v>
      </c>
      <c r="E3" s="9" t="s">
        <v>38</v>
      </c>
      <c r="F3" s="9">
        <v>8</v>
      </c>
      <c r="G3" s="7" t="s">
        <v>45</v>
      </c>
      <c r="H3" s="7" t="s">
        <v>46</v>
      </c>
      <c r="I3" s="9" t="s">
        <v>41</v>
      </c>
    </row>
    <row r="4" spans="1:9" ht="46" customHeight="1">
      <c r="A4" s="7" t="s">
        <v>47</v>
      </c>
      <c r="B4" s="7" t="s">
        <v>48</v>
      </c>
      <c r="C4" s="7" t="s">
        <v>49</v>
      </c>
      <c r="D4" s="7" t="s">
        <v>50</v>
      </c>
      <c r="E4" s="9" t="s">
        <v>38</v>
      </c>
      <c r="F4" s="9">
        <v>5</v>
      </c>
      <c r="G4" s="7" t="s">
        <v>51</v>
      </c>
      <c r="H4" s="7" t="s">
        <v>52</v>
      </c>
      <c r="I4" s="9" t="s">
        <v>41</v>
      </c>
    </row>
    <row r="5" spans="1:9" ht="46" customHeight="1">
      <c r="A5" s="7" t="s">
        <v>53</v>
      </c>
      <c r="B5" s="7" t="s">
        <v>54</v>
      </c>
      <c r="C5" s="7" t="s">
        <v>55</v>
      </c>
      <c r="D5" s="7" t="s">
        <v>56</v>
      </c>
      <c r="E5" s="9" t="s">
        <v>38</v>
      </c>
      <c r="F5" s="9">
        <v>8</v>
      </c>
      <c r="G5" s="7" t="s">
        <v>57</v>
      </c>
      <c r="H5" s="7" t="s">
        <v>58</v>
      </c>
      <c r="I5" s="9" t="s">
        <v>41</v>
      </c>
    </row>
    <row r="6" spans="1:9" ht="46" customHeight="1">
      <c r="A6" s="7" t="s">
        <v>59</v>
      </c>
      <c r="B6" s="7" t="s">
        <v>48</v>
      </c>
      <c r="C6" s="7" t="s">
        <v>60</v>
      </c>
      <c r="D6" s="7" t="s">
        <v>61</v>
      </c>
      <c r="E6" s="9" t="s">
        <v>38</v>
      </c>
      <c r="F6" s="9">
        <v>13</v>
      </c>
      <c r="G6" s="7" t="s">
        <v>62</v>
      </c>
      <c r="H6" s="7" t="s">
        <v>63</v>
      </c>
      <c r="I6" s="9" t="s">
        <v>41</v>
      </c>
    </row>
    <row r="7" spans="1:9" ht="46" customHeight="1">
      <c r="A7" s="7" t="s">
        <v>64</v>
      </c>
      <c r="B7" s="7" t="s">
        <v>48</v>
      </c>
      <c r="C7" s="7" t="s">
        <v>65</v>
      </c>
      <c r="D7" s="7" t="s">
        <v>66</v>
      </c>
      <c r="E7" s="9" t="s">
        <v>38</v>
      </c>
      <c r="F7" s="9">
        <v>5</v>
      </c>
      <c r="G7" s="7" t="s">
        <v>57</v>
      </c>
      <c r="H7" s="7" t="s">
        <v>67</v>
      </c>
      <c r="I7" s="9" t="s">
        <v>41</v>
      </c>
    </row>
    <row r="8" spans="1:9" ht="46" customHeight="1">
      <c r="A8" s="7" t="s">
        <v>68</v>
      </c>
      <c r="B8" s="7" t="s">
        <v>48</v>
      </c>
      <c r="C8" s="7" t="s">
        <v>69</v>
      </c>
      <c r="D8" s="7" t="s">
        <v>70</v>
      </c>
      <c r="E8" s="9" t="s">
        <v>71</v>
      </c>
      <c r="F8" s="9">
        <v>8</v>
      </c>
      <c r="G8" s="7" t="s">
        <v>39</v>
      </c>
      <c r="H8" s="7" t="s">
        <v>72</v>
      </c>
      <c r="I8" s="9" t="s">
        <v>41</v>
      </c>
    </row>
    <row r="9" spans="1:9" ht="46" customHeight="1">
      <c r="A9" s="7" t="s">
        <v>73</v>
      </c>
      <c r="B9" s="7" t="s">
        <v>48</v>
      </c>
      <c r="C9" s="7" t="s">
        <v>74</v>
      </c>
      <c r="D9" s="7" t="s">
        <v>75</v>
      </c>
      <c r="E9" s="9" t="s">
        <v>71</v>
      </c>
      <c r="F9" s="9">
        <v>5</v>
      </c>
      <c r="G9" s="7" t="s">
        <v>76</v>
      </c>
      <c r="H9" s="7" t="s">
        <v>77</v>
      </c>
      <c r="I9" s="9" t="s">
        <v>41</v>
      </c>
    </row>
    <row r="10" spans="1:9" ht="46" customHeight="1">
      <c r="A10" s="7" t="s">
        <v>78</v>
      </c>
      <c r="B10" s="7" t="s">
        <v>48</v>
      </c>
      <c r="C10" s="7" t="s">
        <v>79</v>
      </c>
      <c r="D10" s="7" t="s">
        <v>80</v>
      </c>
      <c r="E10" s="9" t="s">
        <v>81</v>
      </c>
      <c r="F10" s="9">
        <v>3</v>
      </c>
      <c r="G10" s="7" t="s">
        <v>57</v>
      </c>
      <c r="H10" s="7" t="s">
        <v>82</v>
      </c>
      <c r="I10" s="9" t="s">
        <v>41</v>
      </c>
    </row>
    <row r="11" spans="1:9" ht="46" customHeight="1">
      <c r="A11" s="7" t="s">
        <v>83</v>
      </c>
      <c r="B11" s="7" t="s">
        <v>48</v>
      </c>
      <c r="C11" s="7" t="s">
        <v>84</v>
      </c>
      <c r="D11" s="7" t="s">
        <v>85</v>
      </c>
      <c r="E11" s="9" t="s">
        <v>38</v>
      </c>
      <c r="F11" s="9">
        <v>3</v>
      </c>
      <c r="G11" s="7" t="s">
        <v>86</v>
      </c>
      <c r="H11" s="7" t="s">
        <v>87</v>
      </c>
      <c r="I11" s="9" t="s">
        <v>41</v>
      </c>
    </row>
    <row r="12" spans="1:9" ht="46" customHeight="1">
      <c r="A12" s="7" t="s">
        <v>88</v>
      </c>
      <c r="B12" s="7" t="s">
        <v>89</v>
      </c>
      <c r="C12" s="7" t="s">
        <v>90</v>
      </c>
      <c r="D12" s="7" t="s">
        <v>91</v>
      </c>
      <c r="E12" s="9" t="s">
        <v>38</v>
      </c>
      <c r="F12" s="9">
        <v>5</v>
      </c>
      <c r="G12" s="7" t="s">
        <v>92</v>
      </c>
      <c r="H12" s="7" t="s">
        <v>93</v>
      </c>
      <c r="I12" s="9" t="s">
        <v>41</v>
      </c>
    </row>
    <row r="13" spans="1:9" ht="46" customHeight="1">
      <c r="A13" s="7" t="s">
        <v>94</v>
      </c>
      <c r="B13" s="7" t="s">
        <v>89</v>
      </c>
      <c r="C13" s="7" t="s">
        <v>95</v>
      </c>
      <c r="D13" s="7" t="s">
        <v>96</v>
      </c>
      <c r="E13" s="9" t="s">
        <v>38</v>
      </c>
      <c r="F13" s="9">
        <v>8</v>
      </c>
      <c r="G13" s="7" t="s">
        <v>92</v>
      </c>
      <c r="H13" s="7" t="s">
        <v>97</v>
      </c>
      <c r="I13" s="9" t="s">
        <v>41</v>
      </c>
    </row>
    <row r="14" spans="1:9" ht="46" customHeight="1">
      <c r="A14" s="7" t="s">
        <v>98</v>
      </c>
      <c r="B14" s="7" t="s">
        <v>89</v>
      </c>
      <c r="C14" s="7" t="s">
        <v>99</v>
      </c>
      <c r="D14" s="7" t="s">
        <v>100</v>
      </c>
      <c r="E14" s="9" t="s">
        <v>71</v>
      </c>
      <c r="F14" s="9">
        <v>8</v>
      </c>
      <c r="G14" s="7" t="s">
        <v>92</v>
      </c>
      <c r="H14" s="7" t="s">
        <v>101</v>
      </c>
      <c r="I14" s="9" t="s">
        <v>41</v>
      </c>
    </row>
    <row r="15" spans="1:9" ht="46" customHeight="1">
      <c r="A15" s="7" t="s">
        <v>102</v>
      </c>
      <c r="B15" s="7" t="s">
        <v>48</v>
      </c>
      <c r="C15" s="7" t="s">
        <v>103</v>
      </c>
      <c r="D15" s="7" t="s">
        <v>104</v>
      </c>
      <c r="E15" s="9" t="s">
        <v>81</v>
      </c>
      <c r="F15" s="9">
        <v>3</v>
      </c>
      <c r="G15" s="7" t="s">
        <v>105</v>
      </c>
      <c r="H15" s="7" t="s">
        <v>106</v>
      </c>
      <c r="I15" s="9" t="s">
        <v>41</v>
      </c>
    </row>
    <row r="16" spans="1:9" ht="46" customHeight="1">
      <c r="A16" s="7" t="s">
        <v>107</v>
      </c>
      <c r="B16" s="7" t="s">
        <v>108</v>
      </c>
      <c r="C16" s="7" t="s">
        <v>109</v>
      </c>
      <c r="D16" s="7" t="s">
        <v>110</v>
      </c>
      <c r="E16" s="9" t="s">
        <v>38</v>
      </c>
      <c r="F16" s="9">
        <v>13</v>
      </c>
      <c r="G16" s="7" t="s">
        <v>111</v>
      </c>
      <c r="H16" s="7" t="s">
        <v>112</v>
      </c>
      <c r="I16" s="9" t="s">
        <v>41</v>
      </c>
    </row>
    <row r="17" spans="1:9" ht="46" customHeight="1">
      <c r="A17" s="7" t="s">
        <v>113</v>
      </c>
      <c r="B17" s="7" t="s">
        <v>108</v>
      </c>
      <c r="C17" s="7" t="s">
        <v>114</v>
      </c>
      <c r="D17" s="7" t="s">
        <v>115</v>
      </c>
      <c r="E17" s="9" t="s">
        <v>38</v>
      </c>
      <c r="F17" s="9">
        <v>8</v>
      </c>
      <c r="G17" s="7" t="s">
        <v>111</v>
      </c>
      <c r="H17" s="7" t="s">
        <v>116</v>
      </c>
      <c r="I17" s="9" t="s">
        <v>41</v>
      </c>
    </row>
    <row r="18" spans="1:9" ht="46" customHeight="1">
      <c r="A18" s="7" t="s">
        <v>117</v>
      </c>
      <c r="B18" s="7" t="s">
        <v>108</v>
      </c>
      <c r="C18" s="7" t="s">
        <v>118</v>
      </c>
      <c r="D18" s="7" t="s">
        <v>119</v>
      </c>
      <c r="E18" s="9" t="s">
        <v>38</v>
      </c>
      <c r="F18" s="9">
        <v>8</v>
      </c>
      <c r="G18" s="7" t="s">
        <v>111</v>
      </c>
      <c r="H18" s="7" t="s">
        <v>120</v>
      </c>
      <c r="I18" s="9" t="s">
        <v>41</v>
      </c>
    </row>
    <row r="19" spans="1:9" ht="46" customHeight="1">
      <c r="A19" s="7" t="s">
        <v>121</v>
      </c>
      <c r="B19" s="7" t="s">
        <v>108</v>
      </c>
      <c r="C19" s="7" t="s">
        <v>122</v>
      </c>
      <c r="D19" s="7" t="s">
        <v>123</v>
      </c>
      <c r="E19" s="9" t="s">
        <v>71</v>
      </c>
      <c r="F19" s="9">
        <v>5</v>
      </c>
      <c r="G19" s="7" t="s">
        <v>111</v>
      </c>
      <c r="H19" s="7" t="s">
        <v>124</v>
      </c>
      <c r="I19" s="9" t="s">
        <v>41</v>
      </c>
    </row>
    <row r="20" spans="1:9" ht="46" customHeight="1">
      <c r="A20" s="7" t="s">
        <v>125</v>
      </c>
      <c r="B20" s="7" t="s">
        <v>126</v>
      </c>
      <c r="C20" s="7" t="s">
        <v>127</v>
      </c>
      <c r="D20" s="7" t="s">
        <v>128</v>
      </c>
      <c r="E20" s="9" t="s">
        <v>71</v>
      </c>
      <c r="F20" s="9">
        <v>8</v>
      </c>
      <c r="G20" s="7" t="s">
        <v>129</v>
      </c>
      <c r="H20" s="7" t="s">
        <v>130</v>
      </c>
      <c r="I20" s="9" t="s">
        <v>41</v>
      </c>
    </row>
    <row r="21" spans="1:9" ht="46" customHeight="1">
      <c r="A21" s="7" t="s">
        <v>131</v>
      </c>
      <c r="B21" s="7" t="s">
        <v>132</v>
      </c>
      <c r="C21" s="7" t="s">
        <v>133</v>
      </c>
      <c r="D21" s="7" t="s">
        <v>134</v>
      </c>
      <c r="E21" s="9" t="s">
        <v>38</v>
      </c>
      <c r="F21" s="9">
        <v>2</v>
      </c>
      <c r="G21" s="7" t="s">
        <v>105</v>
      </c>
      <c r="H21" s="7" t="s">
        <v>135</v>
      </c>
      <c r="I21" s="9" t="s">
        <v>41</v>
      </c>
    </row>
    <row r="22" spans="1:9" ht="46" customHeight="1">
      <c r="A22" s="7" t="s">
        <v>136</v>
      </c>
      <c r="B22" s="7" t="s">
        <v>132</v>
      </c>
      <c r="C22" s="7" t="s">
        <v>137</v>
      </c>
      <c r="D22" s="7" t="s">
        <v>138</v>
      </c>
      <c r="E22" s="9" t="s">
        <v>38</v>
      </c>
      <c r="F22" s="9">
        <v>5</v>
      </c>
      <c r="G22" s="7" t="s">
        <v>105</v>
      </c>
      <c r="H22" s="7" t="s">
        <v>139</v>
      </c>
      <c r="I22" s="9" t="s">
        <v>41</v>
      </c>
    </row>
    <row r="23" spans="1:9" ht="46" customHeight="1">
      <c r="A23" s="7" t="s">
        <v>140</v>
      </c>
      <c r="B23" s="7" t="s">
        <v>132</v>
      </c>
      <c r="C23" s="7" t="s">
        <v>141</v>
      </c>
      <c r="D23" s="7" t="s">
        <v>142</v>
      </c>
      <c r="E23" s="9" t="s">
        <v>38</v>
      </c>
      <c r="F23" s="9">
        <v>3</v>
      </c>
      <c r="G23" s="7" t="s">
        <v>105</v>
      </c>
      <c r="H23" s="7" t="s">
        <v>143</v>
      </c>
      <c r="I23" s="9" t="s">
        <v>41</v>
      </c>
    </row>
    <row r="24" spans="1:9" ht="46" customHeight="1">
      <c r="A24" s="7" t="s">
        <v>144</v>
      </c>
      <c r="B24" s="7" t="s">
        <v>48</v>
      </c>
      <c r="C24" s="7" t="s">
        <v>145</v>
      </c>
      <c r="D24" s="7" t="s">
        <v>146</v>
      </c>
      <c r="E24" s="9" t="s">
        <v>71</v>
      </c>
      <c r="F24" s="9">
        <v>8</v>
      </c>
      <c r="G24" s="7" t="s">
        <v>147</v>
      </c>
      <c r="H24" s="7" t="s">
        <v>148</v>
      </c>
      <c r="I24" s="9" t="s">
        <v>41</v>
      </c>
    </row>
    <row r="25" spans="1:9" ht="46" customHeight="1">
      <c r="A25" s="7" t="s">
        <v>149</v>
      </c>
      <c r="B25" s="7" t="s">
        <v>150</v>
      </c>
      <c r="C25" s="7" t="s">
        <v>151</v>
      </c>
      <c r="D25" s="7" t="s">
        <v>152</v>
      </c>
      <c r="E25" s="9" t="s">
        <v>71</v>
      </c>
      <c r="F25" s="9">
        <v>8</v>
      </c>
      <c r="G25" s="7" t="s">
        <v>153</v>
      </c>
      <c r="H25" s="7" t="s">
        <v>154</v>
      </c>
      <c r="I25" s="9" t="s">
        <v>41</v>
      </c>
    </row>
    <row r="26" spans="1:9" ht="30" customHeight="1">
      <c r="A26" s="7"/>
      <c r="B26" s="7"/>
      <c r="C26" s="7"/>
      <c r="D26" s="7"/>
      <c r="E26" s="9"/>
      <c r="F26" s="9"/>
      <c r="G26" s="7"/>
      <c r="H26" s="7"/>
      <c r="I26" s="9"/>
    </row>
    <row r="27" spans="1:9" ht="30" customHeight="1">
      <c r="A27" s="7"/>
      <c r="B27" s="7"/>
      <c r="C27" s="7"/>
      <c r="D27" s="7"/>
      <c r="E27" s="9"/>
      <c r="F27" s="9"/>
      <c r="G27" s="7"/>
      <c r="H27" s="7"/>
      <c r="I27" s="9"/>
    </row>
    <row r="28" spans="1:9" ht="30" customHeight="1">
      <c r="A28" s="7"/>
      <c r="B28" s="7"/>
      <c r="C28" s="7"/>
      <c r="D28" s="7"/>
      <c r="E28" s="9"/>
      <c r="F28" s="9"/>
      <c r="G28" s="7"/>
      <c r="H28" s="7"/>
      <c r="I28" s="9"/>
    </row>
    <row r="29" spans="1:9" ht="30" customHeight="1">
      <c r="A29" s="7"/>
      <c r="B29" s="7"/>
      <c r="C29" s="7"/>
      <c r="D29" s="7"/>
      <c r="E29" s="9"/>
      <c r="F29" s="9"/>
      <c r="G29" s="7"/>
      <c r="H29" s="7"/>
      <c r="I29" s="9"/>
    </row>
    <row r="30" spans="1:9" ht="30" customHeight="1">
      <c r="A30" s="7"/>
      <c r="B30" s="7"/>
      <c r="C30" s="7"/>
      <c r="D30" s="7"/>
      <c r="E30" s="9"/>
      <c r="F30" s="9"/>
      <c r="G30" s="7"/>
      <c r="H30" s="7"/>
      <c r="I30" s="9"/>
    </row>
    <row r="31" spans="1:9" ht="30" customHeight="1">
      <c r="A31" s="7"/>
      <c r="B31" s="7"/>
      <c r="C31" s="7"/>
      <c r="D31" s="7"/>
      <c r="E31" s="9"/>
      <c r="F31" s="9"/>
      <c r="G31" s="7"/>
      <c r="H31" s="7"/>
      <c r="I31" s="9"/>
    </row>
    <row r="34" spans="1:1">
      <c r="A34" s="8" t="s">
        <v>155</v>
      </c>
    </row>
  </sheetData>
  <autoFilter ref="A1:I32"/>
  <conditionalFormatting sqref="E2:E32">
    <cfRule type="containsText" dxfId="0" priority="1" operator="containsText" text="Obligatoire">
      <formula>NOT(ISERROR(SEARCH("Obligatoire",E2)))</formula>
    </cfRule>
    <cfRule type="containsText" dxfId="1" priority="2" operator="containsText" text="Souhaitable">
      <formula>NOT(ISERROR(SEARCH("Souhaitable",E2)))</formula>
    </cfRule>
    <cfRule type="containsText" dxfId="2" priority="3" operator="containsText" text="Possible">
      <formula>NOT(ISERROR(SEARCH("Possible",E2)))</formula>
    </cfRule>
    <cfRule type="containsText" dxfId="3" priority="4" operator="containsText" text="Hors de ce lot">
      <formula>NOT(ISERROR(SEARCH("Hors de ce lot",E2)))</formula>
    </cfRule>
  </conditionalFormatting>
  <conditionalFormatting sqref="I2:I32">
    <cfRule type="containsText" dxfId="4" priority="5" operator="containsText" text="Terminé">
      <formula>NOT(ISERROR(SEARCH("Terminé",I2)))</formula>
    </cfRule>
  </conditionalFormatting>
  <dataValidations count="3">
    <dataValidation type="list" allowBlank="1" showInputMessage="1" showErrorMessage="1" sqref="E2:E32">
      <formula1>"Obligatoire,Souhaitable,Possible,Hors de ce lot"</formula1>
    </dataValidation>
    <dataValidation type="list" allowBlank="1" showInputMessage="1" showErrorMessage="1" sqref="I2:I32">
      <formula1>"À faire,En cours,À vérifier,Terminé"</formula1>
    </dataValidation>
    <dataValidation type="whole" allowBlank="1" showInputMessage="1" showErrorMessage="1" promptTitle="Estimation" prompt="Points relatifs ou jours, au choix, mais une seule échelle." sqref="F2:F32">
      <formula1>1</formula1>
      <formula2>100</formula2>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B2:E25"/>
  <sheetViews>
    <sheetView showGridLines="0" workbookViewId="0"/>
  </sheetViews>
  <sheetFormatPr defaultRowHeight="15"/>
  <cols>
    <col min="1" max="1" width="3.7109375" customWidth="1"/>
    <col min="2" max="2" width="24.7109375" customWidth="1"/>
    <col min="3" max="5" width="16.7109375" customWidth="1"/>
  </cols>
  <sheetData>
    <row r="2" spans="2:5">
      <c r="B2" s="2" t="s">
        <v>156</v>
      </c>
    </row>
    <row r="3" spans="2:5">
      <c r="B3" s="3" t="s">
        <v>157</v>
      </c>
      <c r="C3" s="3"/>
      <c r="D3" s="3"/>
      <c r="E3" s="3"/>
    </row>
    <row r="4" spans="2:5">
      <c r="B4" s="3"/>
      <c r="C4" s="3"/>
      <c r="D4" s="3"/>
      <c r="E4" s="3"/>
    </row>
    <row r="6" spans="2:5">
      <c r="B6" s="5" t="s">
        <v>21</v>
      </c>
      <c r="C6" s="5" t="s">
        <v>158</v>
      </c>
      <c r="D6" s="5" t="s">
        <v>23</v>
      </c>
      <c r="E6" s="5" t="s">
        <v>159</v>
      </c>
    </row>
    <row r="7" spans="2:5">
      <c r="B7" s="6" t="s">
        <v>38</v>
      </c>
      <c r="C7" s="9">
        <f>COUNTIF(Backlog!$E:$E,B7)</f>
        <v>0</v>
      </c>
      <c r="D7" s="9">
        <f>SUMIF(Backlog!$E:$E,B7,Backlog!$F:$F)</f>
        <v>0</v>
      </c>
      <c r="E7" s="10">
        <f>IF($D$11=0,0,D7/$D$11)</f>
        <v>0</v>
      </c>
    </row>
    <row r="8" spans="2:5">
      <c r="B8" s="6" t="s">
        <v>71</v>
      </c>
      <c r="C8" s="9">
        <f>COUNTIF(Backlog!$E:$E,B8)</f>
        <v>0</v>
      </c>
      <c r="D8" s="9">
        <f>SUMIF(Backlog!$E:$E,B8,Backlog!$F:$F)</f>
        <v>0</v>
      </c>
      <c r="E8" s="10">
        <f>IF($D$11=0,0,D8/$D$11)</f>
        <v>0</v>
      </c>
    </row>
    <row r="9" spans="2:5">
      <c r="B9" s="6" t="s">
        <v>81</v>
      </c>
      <c r="C9" s="9">
        <f>COUNTIF(Backlog!$E:$E,B9)</f>
        <v>0</v>
      </c>
      <c r="D9" s="9">
        <f>SUMIF(Backlog!$E:$E,B9,Backlog!$F:$F)</f>
        <v>0</v>
      </c>
      <c r="E9" s="10">
        <f>IF($D$11=0,0,D9/$D$11)</f>
        <v>0</v>
      </c>
    </row>
    <row r="10" spans="2:5">
      <c r="B10" s="6" t="s">
        <v>160</v>
      </c>
      <c r="C10" s="9">
        <f>COUNTIF(Backlog!$E:$E,B10)</f>
        <v>0</v>
      </c>
      <c r="D10" s="9">
        <f>SUMIF(Backlog!$E:$E,B10,Backlog!$F:$F)</f>
        <v>0</v>
      </c>
      <c r="E10" s="10">
        <f>IF($D$11=0,0,D10/$D$11)</f>
        <v>0</v>
      </c>
    </row>
    <row r="11" spans="2:5">
      <c r="B11" s="11" t="s">
        <v>161</v>
      </c>
      <c r="C11" s="11">
        <f>SUM(C7:C10)</f>
        <v>0</v>
      </c>
      <c r="D11" s="11">
        <f>SUM(D7:D10)</f>
        <v>0</v>
      </c>
      <c r="E11" s="10">
        <f>IF(D11=0,0,1)</f>
        <v>0</v>
      </c>
    </row>
    <row r="13" spans="2:5">
      <c r="B13" s="5" t="s">
        <v>29</v>
      </c>
      <c r="C13" s="5" t="s">
        <v>158</v>
      </c>
    </row>
    <row r="14" spans="2:5">
      <c r="B14" s="6" t="s">
        <v>41</v>
      </c>
      <c r="C14" s="9">
        <f>COUNTIF(Backlog!$I:$I,B14)</f>
        <v>0</v>
      </c>
    </row>
    <row r="15" spans="2:5">
      <c r="B15" s="6" t="s">
        <v>162</v>
      </c>
      <c r="C15" s="9">
        <f>COUNTIF(Backlog!$I:$I,B15)</f>
        <v>0</v>
      </c>
    </row>
    <row r="16" spans="2:5">
      <c r="B16" s="6" t="s">
        <v>163</v>
      </c>
      <c r="C16" s="9">
        <f>COUNTIF(Backlog!$I:$I,B16)</f>
        <v>0</v>
      </c>
    </row>
    <row r="17" spans="2:5">
      <c r="B17" s="6" t="s">
        <v>164</v>
      </c>
      <c r="C17" s="9">
        <f>COUNTIF(Backlog!$I:$I,B17)</f>
        <v>0</v>
      </c>
    </row>
    <row r="19" spans="2:5">
      <c r="B19" s="1" t="s">
        <v>165</v>
      </c>
    </row>
    <row r="20" spans="2:5">
      <c r="B20" s="3" t="s">
        <v>166</v>
      </c>
      <c r="C20" s="3"/>
      <c r="D20" s="3"/>
      <c r="E20" s="3"/>
    </row>
    <row r="21" spans="2:5">
      <c r="B21" s="3"/>
      <c r="C21" s="3"/>
      <c r="D21" s="3"/>
      <c r="E21" s="3"/>
    </row>
    <row r="22" spans="2:5">
      <c r="B22" s="6" t="s">
        <v>167</v>
      </c>
      <c r="C22" s="10">
        <f>E7</f>
        <v>0</v>
      </c>
      <c r="D22" s="9">
        <f>IF(E7&gt;0.6,"À arbitrer","Dans le plafond")</f>
        <v>0</v>
      </c>
    </row>
    <row r="25" spans="2:5">
      <c r="B25" s="8" t="s">
        <v>32</v>
      </c>
    </row>
  </sheetData>
  <mergeCells count="2">
    <mergeCell ref="B3:E4"/>
    <mergeCell ref="B20:E21"/>
  </mergeCells>
  <conditionalFormatting sqref="D22">
    <cfRule type="containsText" dxfId="5" priority="1" operator="containsText" text="À arbitrer">
      <formula>NOT(ISERROR(SEARCH("À arbitrer",D22)))</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dimension ref="B2:C12"/>
  <sheetViews>
    <sheetView showGridLines="0" workbookViewId="0"/>
  </sheetViews>
  <sheetFormatPr defaultRowHeight="15"/>
  <cols>
    <col min="1" max="1" width="3.7109375" customWidth="1"/>
    <col min="2" max="2" width="32.7109375" customWidth="1"/>
    <col min="3" max="3" width="92.7109375" customWidth="1"/>
  </cols>
  <sheetData>
    <row r="2" spans="2:3">
      <c r="B2" s="2" t="s">
        <v>168</v>
      </c>
    </row>
    <row r="4" spans="2:3">
      <c r="B4" s="5" t="s">
        <v>169</v>
      </c>
      <c r="C4" s="5" t="s">
        <v>170</v>
      </c>
    </row>
    <row r="5" spans="2:3" ht="24" customHeight="1">
      <c r="B5" s="6" t="s">
        <v>171</v>
      </c>
      <c r="C5" s="7" t="s">
        <v>172</v>
      </c>
    </row>
    <row r="6" spans="2:3" ht="24" customHeight="1">
      <c r="B6" s="6" t="s">
        <v>173</v>
      </c>
      <c r="C6" s="7" t="s">
        <v>174</v>
      </c>
    </row>
    <row r="7" spans="2:3" ht="24" customHeight="1">
      <c r="B7" s="6" t="s">
        <v>175</v>
      </c>
      <c r="C7" s="7" t="s">
        <v>176</v>
      </c>
    </row>
    <row r="8" spans="2:3" ht="24" customHeight="1">
      <c r="B8" s="6" t="s">
        <v>23</v>
      </c>
      <c r="C8" s="7" t="s">
        <v>177</v>
      </c>
    </row>
    <row r="9" spans="2:3" ht="24" customHeight="1">
      <c r="B9" s="6" t="s">
        <v>21</v>
      </c>
      <c r="C9" s="7" t="s">
        <v>178</v>
      </c>
    </row>
    <row r="10" spans="2:3" ht="24" customHeight="1">
      <c r="B10" s="6" t="s">
        <v>179</v>
      </c>
      <c r="C10" s="7" t="s">
        <v>180</v>
      </c>
    </row>
    <row r="11" spans="2:3" ht="24" customHeight="1">
      <c r="B11" s="6" t="s">
        <v>181</v>
      </c>
      <c r="C11" s="7" t="s">
        <v>182</v>
      </c>
    </row>
    <row r="12" spans="2:3" ht="24" customHeight="1">
      <c r="B12" s="6" t="s">
        <v>183</v>
      </c>
      <c r="C12" s="7" t="s">
        <v>184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Mode d’emploi</vt:lpstr>
      <vt:lpstr>Backlog</vt:lpstr>
      <vt:lpstr>Exemple rempli</vt:lpstr>
      <vt:lpstr>Récapitulatif</vt:lpstr>
      <vt:lpstr>Glossaire</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2026-09-11T22:54:05Z</dcterms:created>
  <dcterms:modified xsi:type="dcterms:W3CDTF">2026-09-11T22:54:05Z</dcterms:modified>
</cp:coreProperties>
</file>