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de d’emploi" sheetId="1" r:id="rId1"/>
    <sheet name="Matrice" sheetId="2" r:id="rId2"/>
    <sheet name="Décisions de l’atelier" sheetId="3" r:id="rId3"/>
  </sheets>
  <definedNames>
    <definedName name="_xlnm._FilterDatabase" localSheetId="1" hidden="1">Matrice!$A$3:$G$56</definedName>
  </definedNames>
  <calcPr calcId="124519" fullCalcOnLoad="1"/>
</workbook>
</file>

<file path=xl/sharedStrings.xml><?xml version="1.0" encoding="utf-8"?>
<sst xmlns="http://schemas.openxmlformats.org/spreadsheetml/2006/main" count="240" uniqueCount="152">
  <si>
    <t>AGENCEAPPLICATIONMOBILE.FR</t>
  </si>
  <si>
    <t>Matrice MoSCoW de priorisation</t>
  </si>
  <si>
    <t>Quatre niveaux : obligatoire, souhaitable, possible, hors de ce lot. La méthode ne vaut que par la règle qui l’accompagne : plafonner le niveau obligatoire à environ 60 % de la charge du lot, et continuer l’atelier tant que le plafond est dépassé. Ce classeur calcule l’écart et le signale en rouge.</t>
  </si>
  <si>
    <t>Les règles de remplissage</t>
  </si>
  <si>
    <t>·</t>
  </si>
  <si>
    <t>Estimez avant de classer. Prioriser des fonctionnalités dont on ignore la charge revient à ranger des objets sans connaître leur poids.</t>
  </si>
  <si>
    <t>Fixez le plafond avant le classement, sur l’onglet Matrice, et ne le déplacez pas pendant la séance. Un plafond qu’on déplace ne plafonne plus rien.</t>
  </si>
  <si>
    <t>Le test du niveau obligatoire : si on livre sans, que se passe-t-il exactement le premier jour ? Si la réponse est « rien de grave », ce n’est pas un obligatoire.</t>
  </si>
  <si>
    <t>Le quatrième niveau n’est pas une corbeille. Il dit « pas dans ce lot », et il porte une date de revue. C’est cette date qui le rend acceptable.</t>
  </si>
  <si>
    <t>Notez la raison de chaque descente de niveau. Une ligne descendue sans motif remonte au premier changement d’interlocuteur.</t>
  </si>
  <si>
    <t>Certaines lignes ne s’arbitrent pas : suppression de compte, politique de confidentialité, refus du suivi publicitaire. Elles se constatent.</t>
  </si>
  <si>
    <t>Les colonnes du tableau</t>
  </si>
  <si>
    <t>Colonne</t>
  </si>
  <si>
    <t>Ce qu’on y met</t>
  </si>
  <si>
    <t>ID</t>
  </si>
  <si>
    <t>Identifiant stable de la fonctionnalité.</t>
  </si>
  <si>
    <t>Fonctionnalité</t>
  </si>
  <si>
    <t>Le résultat attendu, pas l’écran.</t>
  </si>
  <si>
    <t>Lot ou module</t>
  </si>
  <si>
    <t>Sert à regrouper, pas à prioriser.</t>
  </si>
  <si>
    <t>Niveau</t>
  </si>
  <si>
    <t>Obligatoire, Souhaitable, Possible, Hors de ce lot.</t>
  </si>
  <si>
    <t>Charge</t>
  </si>
  <si>
    <t>La même unité que votre backlog. Une seule échelle.</t>
  </si>
  <si>
    <t>Justification</t>
  </si>
  <si>
    <t>Pourquoi ce niveau. Obligatoire pour toute descente de niveau.</t>
  </si>
  <si>
    <t>Date de revue</t>
  </si>
  <si>
    <t>Pour le niveau Hors de ce lot uniquement.</t>
  </si>
  <si>
    <t>Cas d’école fictif. Rondo est une application inventée pour la démonstration : un réseau de 62 boulangeries indépendantes qui veut proposer la commande à l’avance et une carte de fidélité dématérialisée. Ce réseau n’existe pas, et les chiffres qui l’accompagnent illustrent une méthode de mesure, pas une référence de marché.</t>
  </si>
  <si>
    <t>agenceapplicationmobile.fr · modèle libre d’usage</t>
  </si>
  <si>
    <t>Plafond du niveau Obligatoire</t>
  </si>
  <si>
    <t>Modifiable, mais AVANT le classement</t>
  </si>
  <si>
    <t>Lot</t>
  </si>
  <si>
    <t>Revue</t>
  </si>
  <si>
    <t>F-01</t>
  </si>
  <si>
    <t>Commander une liste de produits dans une boutique choisie</t>
  </si>
  <si>
    <t>Commande</t>
  </si>
  <si>
    <t>Obligatoire</t>
  </si>
  <si>
    <t>Sans cela, il n’y a pas de produit</t>
  </si>
  <si>
    <t>F-02</t>
  </si>
  <si>
    <t>Choisir un créneau de retrait</t>
  </si>
  <si>
    <t>Le gain de temps visé repose dessus</t>
  </si>
  <si>
    <t>F-03</t>
  </si>
  <si>
    <t>Payer la commande en ligne</t>
  </si>
  <si>
    <t>Paiement</t>
  </si>
  <si>
    <t>Le paiement au comptoir annulerait le gain de temps</t>
  </si>
  <si>
    <t>F-04</t>
  </si>
  <si>
    <t>Créer un compte par numéro de téléphone</t>
  </si>
  <si>
    <t>Compte</t>
  </si>
  <si>
    <t>Condition de la fidélité et du suivi de commande</t>
  </si>
  <si>
    <t>F-05</t>
  </si>
  <si>
    <t>Supprimer son compte depuis l’application</t>
  </si>
  <si>
    <t>Exigence des magasins d’applications, non arbitrable</t>
  </si>
  <si>
    <t>F-06</t>
  </si>
  <si>
    <t>Accéder à la politique de confidentialité</t>
  </si>
  <si>
    <t>Obligation légale et exigence de publication</t>
  </si>
  <si>
    <t>F-07</t>
  </si>
  <si>
    <t>Écran boutique pour suspendre un produit épuisé</t>
  </si>
  <si>
    <t>Back-office</t>
  </si>
  <si>
    <t>Sans lui, le réseau vend ce qu’il n’a plus dès la première semaine</t>
  </si>
  <si>
    <t>F-08</t>
  </si>
  <si>
    <t>Mettre à jour catalogue et prix par boutique</t>
  </si>
  <si>
    <t>Les boutiques sont indépendantes, chacune décide de son offre</t>
  </si>
  <si>
    <t>F-09</t>
  </si>
  <si>
    <t>Voir les commandes du créneau en cours</t>
  </si>
  <si>
    <t>Sans cela, la préparation se fait dans le désordre</t>
  </si>
  <si>
    <t>F-10</t>
  </si>
  <si>
    <t>Voir son solde de points</t>
  </si>
  <si>
    <t>Fidélité</t>
  </si>
  <si>
    <t>Cœur de l’objectif de fidélité</t>
  </si>
  <si>
    <t>F-11</t>
  </si>
  <si>
    <t>Cumuler des points sur un achat au comptoir</t>
  </si>
  <si>
    <t>La majorité des passages restent au comptoir</t>
  </si>
  <si>
    <t>F-12</t>
  </si>
  <si>
    <t>Reprendre sa commande habituelle en un geste</t>
  </si>
  <si>
    <t>Souhaitable</t>
  </si>
  <si>
    <t>Le produit fonctionne sans, mais la répétition en dépend</t>
  </si>
  <si>
    <t>F-13</t>
  </si>
  <si>
    <t>Notification quand la commande est prête</t>
  </si>
  <si>
    <t>Notifications</t>
  </si>
  <si>
    <t>Contournable par un créneau garanti affiché à la commande</t>
  </si>
  <si>
    <t>F-14</t>
  </si>
  <si>
    <t>Utiliser ses points sur une commande</t>
  </si>
  <si>
    <t>Peut arriver à la version suivante sans casser l’usage</t>
  </si>
  <si>
    <t>F-15</t>
  </si>
  <si>
    <t>Ouvrir et fermer les créneaux de la journée</t>
  </si>
  <si>
    <t>Contournable par un appel au siège les premières semaines</t>
  </si>
  <si>
    <t>F-16</t>
  </si>
  <si>
    <t>Tableau de bord d’adoption par boutique</t>
  </si>
  <si>
    <t>Pilotage</t>
  </si>
  <si>
    <t>Utile au siège, invisible pour le client</t>
  </si>
  <si>
    <t>F-17</t>
  </si>
  <si>
    <t>Fonctionnement avec un réseau instable</t>
  </si>
  <si>
    <t>Technique</t>
  </si>
  <si>
    <t>Améliore nettement le ressenti, ne bloque pas l’usage</t>
  </si>
  <si>
    <t>F-18</t>
  </si>
  <si>
    <t>Lecteur d’écran et police agrandie</t>
  </si>
  <si>
    <t>Accessibilité</t>
  </si>
  <si>
    <t>À traiter tôt : plus coûteux à rattraper après coup</t>
  </si>
  <si>
    <t>F-19</t>
  </si>
  <si>
    <t>Historique des commandes sur douze mois</t>
  </si>
  <si>
    <t>Possible</t>
  </si>
  <si>
    <t>Confort, aucune conséquence si absent</t>
  </si>
  <si>
    <t>F-20</t>
  </si>
  <si>
    <t>Consigne libre sur un produit</t>
  </si>
  <si>
    <t>Demandé par deux boutiques seulement</t>
  </si>
  <si>
    <t>F-21</t>
  </si>
  <si>
    <t>Favoris et liste de produits</t>
  </si>
  <si>
    <t>Catalogue</t>
  </si>
  <si>
    <t>Recoupe largement la commande habituelle</t>
  </si>
  <si>
    <t>F-22</t>
  </si>
  <si>
    <t>Partage d’une boutique à un proche</t>
  </si>
  <si>
    <t>Pas de lien avec un objectif de la note de cadrage</t>
  </si>
  <si>
    <t>F-23</t>
  </si>
  <si>
    <t>Livraison à domicile</t>
  </si>
  <si>
    <t>Hors lot</t>
  </si>
  <si>
    <t>Hors de ce lot</t>
  </si>
  <si>
    <t>Reporté, revue au comité de janvier</t>
  </si>
  <si>
    <t>Janvier</t>
  </si>
  <si>
    <t>F-24</t>
  </si>
  <si>
    <t>Abonnement mensuel</t>
  </si>
  <si>
    <t>F-25</t>
  </si>
  <si>
    <t>Programme de parrainage</t>
  </si>
  <si>
    <t>F-26</t>
  </si>
  <si>
    <t>Version tablette pour le comptoir</t>
  </si>
  <si>
    <t>Dépend du renouvellement des caisses</t>
  </si>
  <si>
    <t>F-27</t>
  </si>
  <si>
    <t>Langues autres que le français</t>
  </si>
  <si>
    <t>Lignes</t>
  </si>
  <si>
    <t>Part</t>
  </si>
  <si>
    <t>Total du lot</t>
  </si>
  <si>
    <t>Part du niveau Obligatoire</t>
  </si>
  <si>
    <t>Écart au plafond</t>
  </si>
  <si>
    <t>Verdict</t>
  </si>
  <si>
    <t>Exemple rempli sur le cas fictif Rondo. Le premier passage de l’atelier avait classé 22 lignes sur 27 en obligatoire : le plafond a forcé neuf descentes.</t>
  </si>
  <si>
    <t>Niveau avant</t>
  </si>
  <si>
    <t>Niveau après</t>
  </si>
  <si>
    <t>Raison de la descente</t>
  </si>
  <si>
    <t>Décidé par</t>
  </si>
  <si>
    <t>Reprendre sa commande habituelle</t>
  </si>
  <si>
    <t>Le produit fonctionne sans ; la répétition sera traitée au trimestre suivant</t>
  </si>
  <si>
    <t>Responsable du réseau</t>
  </si>
  <si>
    <t>Contournement existant : le créneau garanti est affiché à la commande</t>
  </si>
  <si>
    <t>Le cumul suffit à lancer la fidélité ; l’usage des points peut suivre</t>
  </si>
  <si>
    <t>Tableau de bord d’adoption</t>
  </si>
  <si>
    <t>Besoin du siège, invisible pour le client ; un export mensuel suffit au départ</t>
  </si>
  <si>
    <t>Historique sur douze mois</t>
  </si>
  <si>
    <t>Aucun lien avec un objectif de la note de cadrage</t>
  </si>
  <si>
    <t>Chef de projet</t>
  </si>
  <si>
    <t>Change le modèle d’exploitation des boutiques ; revue au comité de janvier</t>
  </si>
  <si>
    <t>Sponsor</t>
  </si>
  <si>
    <t>Une descente de niveau sans raison écrite remonte au premier changement d’interlocuteur.</t>
  </si>
</sst>
</file>

<file path=xl/styles.xml><?xml version="1.0" encoding="utf-8"?>
<styleSheet xmlns="http://schemas.openxmlformats.org/spreadsheetml/2006/main">
  <numFmts count="1">
    <numFmt numFmtId="164" formatCode="0 %"/>
    <numFmt numFmtId="164" formatCode="0 %"/>
  </numFmts>
  <fonts count="9">
    <font>
      <sz val="11"/>
      <color theme="1"/>
      <name val="Calibri"/>
      <family val="2"/>
      <scheme val="minor"/>
    </font>
    <font>
      <b/>
      <sz val="12"/>
      <color rgb="FF154CE4"/>
      <name val="Calibri"/>
      <family val="2"/>
      <scheme val="minor"/>
    </font>
    <font>
      <b/>
      <sz val="16"/>
      <color rgb="FF0A1C4A"/>
      <name val="Calibri"/>
      <family val="2"/>
      <scheme val="minor"/>
    </font>
    <font>
      <sz val="10"/>
      <color rgb="FF6C7A9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i/>
      <sz val="8"/>
      <color rgb="FF6C7A9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1C4A"/>
        <bgColor indexed="64"/>
      </patternFill>
    </fill>
    <fill>
      <patternFill patternType="solid">
        <fgColor rgb="FFF7F9FD"/>
        <bgColor indexed="64"/>
      </patternFill>
    </fill>
    <fill>
      <patternFill patternType="solid">
        <fgColor rgb="FFDEE8FF"/>
        <bgColor indexed="64"/>
      </patternFill>
    </fill>
  </fills>
  <borders count="3">
    <border>
      <left/>
      <right/>
      <top/>
      <bottom/>
      <diagonal/>
    </border>
    <border>
      <left style="thin">
        <color rgb="FF0A1C4A"/>
      </left>
      <right style="thin">
        <color rgb="FF0A1C4A"/>
      </right>
      <top style="thin">
        <color rgb="FF0A1C4A"/>
      </top>
      <bottom style="thin">
        <color rgb="FF0A1C4A"/>
      </bottom>
      <diagonal/>
    </border>
    <border>
      <left style="thin">
        <color rgb="FFDCE3F0"/>
      </left>
      <right style="thin">
        <color rgb="FFDCE3F0"/>
      </right>
      <top style="thin">
        <color rgb="FFDCE3F0"/>
      </top>
      <bottom style="thin">
        <color rgb="FFDCE3F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6" fillId="0" borderId="0" xfId="0" applyFont="1"/>
    <xf numFmtId="0" fontId="7" fillId="0" borderId="0" xfId="0" applyFont="1"/>
    <xf numFmtId="164" fontId="8" fillId="4" borderId="2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 vertical="top"/>
    </xf>
    <xf numFmtId="0" fontId="7" fillId="4" borderId="2" xfId="0" applyFont="1" applyFill="1" applyBorder="1" applyAlignment="1">
      <alignment horizontal="center"/>
    </xf>
  </cellXfs>
  <cellStyles count="1">
    <cellStyle name="Normal" xfId="0" builtinId="0"/>
  </cellStyles>
  <dxfs count="6">
    <dxf>
      <font>
        <b/>
        <color rgb="FFB3261E"/>
      </font>
      <fill>
        <patternFill>
          <bgColor rgb="FFFDE7E5"/>
        </patternFill>
      </fill>
      <border>
        <left style="thin">
          <color rgb="FFDCE3F0"/>
        </left>
        <right style="thin">
          <color rgb="FFDCE3F0"/>
        </right>
        <top style="thin">
          <color rgb="FFDCE3F0"/>
        </top>
        <bottom style="thin">
          <color rgb="FFDCE3F0"/>
        </bottom>
        <vertical/>
        <horizontal/>
      </border>
    </dxf>
    <dxf>
      <font>
        <b/>
        <color rgb="FF8A5A00"/>
      </font>
      <fill>
        <patternFill>
          <bgColor rgb="FFFDF3E0"/>
        </patternFill>
      </fill>
      <border>
        <left style="thin">
          <color rgb="FFDCE3F0"/>
        </left>
        <right style="thin">
          <color rgb="FFDCE3F0"/>
        </right>
        <top style="thin">
          <color rgb="FFDCE3F0"/>
        </top>
        <bottom style="thin">
          <color rgb="FFDCE3F0"/>
        </bottom>
        <vertical/>
        <horizontal/>
      </border>
    </dxf>
    <dxf>
      <font>
        <b/>
        <color rgb="FF6C7A94"/>
      </font>
      <fill>
        <patternFill>
          <bgColor rgb="FFF2F4F8"/>
        </patternFill>
      </fill>
      <border>
        <left style="thin">
          <color rgb="FFDCE3F0"/>
        </left>
        <right style="thin">
          <color rgb="FFDCE3F0"/>
        </right>
        <top style="thin">
          <color rgb="FFDCE3F0"/>
        </top>
        <bottom style="thin">
          <color rgb="FFDCE3F0"/>
        </bottom>
        <vertical/>
        <horizontal/>
      </border>
    </dxf>
    <dxf>
      <font>
        <b/>
        <color rgb="FF6C7A94"/>
      </font>
      <fill>
        <patternFill>
          <bgColor rgb="FFFFFFFF"/>
        </patternFill>
      </fill>
      <border>
        <left style="thin">
          <color rgb="FFDCE3F0"/>
        </left>
        <right style="thin">
          <color rgb="FFDCE3F0"/>
        </right>
        <top style="thin">
          <color rgb="FFDCE3F0"/>
        </top>
        <bottom style="thin">
          <color rgb="FFDCE3F0"/>
        </bottom>
        <vertical/>
        <horizontal/>
      </border>
    </dxf>
    <dxf>
      <font>
        <b/>
        <color rgb="FFB3261E"/>
      </font>
      <fill>
        <patternFill>
          <bgColor rgb="FFFDE7E5"/>
        </patternFill>
      </fill>
      <border>
        <left style="thin">
          <color rgb="FFDCE3F0"/>
        </left>
        <right style="thin">
          <color rgb="FFDCE3F0"/>
        </right>
        <top style="thin">
          <color rgb="FFDCE3F0"/>
        </top>
        <bottom style="thin">
          <color rgb="FFDCE3F0"/>
        </bottom>
        <vertical/>
        <horizontal/>
      </border>
    </dxf>
    <dxf>
      <font>
        <b/>
        <color rgb="FF0F7A4A"/>
      </font>
      <border>
        <left style="thin">
          <color rgb="FFDCE3F0"/>
        </left>
        <right style="thin">
          <color rgb="FFDCE3F0"/>
        </right>
        <top style="thin">
          <color rgb="FFDCE3F0"/>
        </top>
        <bottom style="thin">
          <color rgb="FFDCE3F0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C31"/>
  <sheetViews>
    <sheetView showGridLines="0" tabSelected="1" workbookViewId="0"/>
  </sheetViews>
  <sheetFormatPr defaultRowHeight="15"/>
  <cols>
    <col min="1" max="1" width="3.7109375" customWidth="1"/>
    <col min="2" max="2" width="34.7109375" customWidth="1"/>
    <col min="3" max="3" width="78.7109375" customWidth="1"/>
  </cols>
  <sheetData>
    <row r="2" spans="2:3">
      <c r="B2" s="1" t="s">
        <v>0</v>
      </c>
    </row>
    <row r="3" spans="2:3">
      <c r="B3" s="2" t="s">
        <v>1</v>
      </c>
    </row>
    <row r="5" spans="2:3">
      <c r="B5" s="3" t="s">
        <v>2</v>
      </c>
      <c r="C5" s="3"/>
    </row>
    <row r="6" spans="2:3">
      <c r="B6" s="3"/>
      <c r="C6" s="3"/>
    </row>
    <row r="7" spans="2:3">
      <c r="B7" s="3"/>
      <c r="C7" s="3"/>
    </row>
    <row r="8" spans="2:3">
      <c r="B8" s="3"/>
      <c r="C8" s="3"/>
    </row>
    <row r="10" spans="2:3">
      <c r="B10" s="1" t="s">
        <v>3</v>
      </c>
    </row>
    <row r="11" spans="2:3" ht="28" customHeight="1">
      <c r="B11" s="4" t="s">
        <v>4</v>
      </c>
      <c r="C11" s="4" t="s">
        <v>5</v>
      </c>
    </row>
    <row r="12" spans="2:3" ht="28" customHeight="1">
      <c r="B12" s="4" t="s">
        <v>4</v>
      </c>
      <c r="C12" s="4" t="s">
        <v>6</v>
      </c>
    </row>
    <row r="13" spans="2:3" ht="28" customHeight="1">
      <c r="B13" s="4" t="s">
        <v>4</v>
      </c>
      <c r="C13" s="4" t="s">
        <v>7</v>
      </c>
    </row>
    <row r="14" spans="2:3" ht="28" customHeight="1">
      <c r="B14" s="4" t="s">
        <v>4</v>
      </c>
      <c r="C14" s="4" t="s">
        <v>8</v>
      </c>
    </row>
    <row r="15" spans="2:3" ht="28" customHeight="1">
      <c r="B15" s="4" t="s">
        <v>4</v>
      </c>
      <c r="C15" s="4" t="s">
        <v>9</v>
      </c>
    </row>
    <row r="16" spans="2:3" ht="28" customHeight="1">
      <c r="B16" s="4" t="s">
        <v>4</v>
      </c>
      <c r="C16" s="4" t="s">
        <v>10</v>
      </c>
    </row>
    <row r="18" spans="2:3">
      <c r="B18" s="1" t="s">
        <v>11</v>
      </c>
    </row>
    <row r="19" spans="2:3">
      <c r="B19" s="5" t="s">
        <v>12</v>
      </c>
      <c r="C19" s="5" t="s">
        <v>13</v>
      </c>
    </row>
    <row r="20" spans="2:3" ht="28" customHeight="1">
      <c r="B20" s="6" t="s">
        <v>14</v>
      </c>
      <c r="C20" s="7" t="s">
        <v>15</v>
      </c>
    </row>
    <row r="21" spans="2:3" ht="28" customHeight="1">
      <c r="B21" s="6" t="s">
        <v>16</v>
      </c>
      <c r="C21" s="7" t="s">
        <v>17</v>
      </c>
    </row>
    <row r="22" spans="2:3" ht="28" customHeight="1">
      <c r="B22" s="6" t="s">
        <v>18</v>
      </c>
      <c r="C22" s="7" t="s">
        <v>19</v>
      </c>
    </row>
    <row r="23" spans="2:3" ht="28" customHeight="1">
      <c r="B23" s="6" t="s">
        <v>20</v>
      </c>
      <c r="C23" s="7" t="s">
        <v>21</v>
      </c>
    </row>
    <row r="24" spans="2:3" ht="28" customHeight="1">
      <c r="B24" s="6" t="s">
        <v>22</v>
      </c>
      <c r="C24" s="7" t="s">
        <v>23</v>
      </c>
    </row>
    <row r="25" spans="2:3" ht="28" customHeight="1">
      <c r="B25" s="6" t="s">
        <v>24</v>
      </c>
      <c r="C25" s="7" t="s">
        <v>25</v>
      </c>
    </row>
    <row r="26" spans="2:3" ht="28" customHeight="1">
      <c r="B26" s="6" t="s">
        <v>26</v>
      </c>
      <c r="C26" s="7" t="s">
        <v>27</v>
      </c>
    </row>
    <row r="29" spans="2:3" ht="42" customHeight="1">
      <c r="B29" s="3" t="s">
        <v>28</v>
      </c>
      <c r="C29" s="3"/>
    </row>
    <row r="31" spans="2:3">
      <c r="B31" s="8" t="s">
        <v>29</v>
      </c>
    </row>
  </sheetData>
  <mergeCells count="2">
    <mergeCell ref="B5:C8"/>
    <mergeCell ref="B29:C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9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9.7109375" customWidth="1"/>
    <col min="2" max="2" width="52.7109375" customWidth="1"/>
    <col min="3" max="3" width="16.7109375" customWidth="1"/>
    <col min="4" max="4" width="17.7109375" customWidth="1"/>
    <col min="5" max="5" width="10.7109375" customWidth="1"/>
    <col min="6" max="6" width="54.7109375" customWidth="1"/>
    <col min="7" max="7" width="16.7109375" customWidth="1"/>
  </cols>
  <sheetData>
    <row r="1" spans="1:7" ht="22" customHeight="1">
      <c r="A1" s="9" t="s">
        <v>30</v>
      </c>
      <c r="D1" s="10">
        <v>0.6</v>
      </c>
      <c r="E1" s="8" t="s">
        <v>31</v>
      </c>
    </row>
    <row r="3" spans="1:7" ht="30" customHeight="1">
      <c r="A3" s="5" t="s">
        <v>14</v>
      </c>
      <c r="B3" s="5" t="s">
        <v>16</v>
      </c>
      <c r="C3" s="5" t="s">
        <v>32</v>
      </c>
      <c r="D3" s="5" t="s">
        <v>20</v>
      </c>
      <c r="E3" s="5" t="s">
        <v>22</v>
      </c>
      <c r="F3" s="5" t="s">
        <v>24</v>
      </c>
      <c r="G3" s="5" t="s">
        <v>33</v>
      </c>
    </row>
    <row r="4" spans="1:7" ht="26" customHeight="1">
      <c r="A4" s="11" t="s">
        <v>34</v>
      </c>
      <c r="B4" s="7" t="s">
        <v>35</v>
      </c>
      <c r="C4" s="7" t="s">
        <v>36</v>
      </c>
      <c r="D4" s="11" t="s">
        <v>37</v>
      </c>
      <c r="E4" s="11">
        <v>8</v>
      </c>
      <c r="F4" s="7" t="s">
        <v>38</v>
      </c>
      <c r="G4" s="11"/>
    </row>
    <row r="5" spans="1:7" ht="26" customHeight="1">
      <c r="A5" s="11" t="s">
        <v>39</v>
      </c>
      <c r="B5" s="7" t="s">
        <v>40</v>
      </c>
      <c r="C5" s="7" t="s">
        <v>36</v>
      </c>
      <c r="D5" s="11" t="s">
        <v>37</v>
      </c>
      <c r="E5" s="11">
        <v>8</v>
      </c>
      <c r="F5" s="7" t="s">
        <v>41</v>
      </c>
      <c r="G5" s="11"/>
    </row>
    <row r="6" spans="1:7" ht="26" customHeight="1">
      <c r="A6" s="11" t="s">
        <v>42</v>
      </c>
      <c r="B6" s="7" t="s">
        <v>43</v>
      </c>
      <c r="C6" s="7" t="s">
        <v>44</v>
      </c>
      <c r="D6" s="11" t="s">
        <v>37</v>
      </c>
      <c r="E6" s="11">
        <v>5</v>
      </c>
      <c r="F6" s="7" t="s">
        <v>45</v>
      </c>
      <c r="G6" s="11"/>
    </row>
    <row r="7" spans="1:7" ht="26" customHeight="1">
      <c r="A7" s="11" t="s">
        <v>46</v>
      </c>
      <c r="B7" s="7" t="s">
        <v>47</v>
      </c>
      <c r="C7" s="7" t="s">
        <v>48</v>
      </c>
      <c r="D7" s="11" t="s">
        <v>37</v>
      </c>
      <c r="E7" s="11">
        <v>5</v>
      </c>
      <c r="F7" s="7" t="s">
        <v>49</v>
      </c>
      <c r="G7" s="11"/>
    </row>
    <row r="8" spans="1:7" ht="26" customHeight="1">
      <c r="A8" s="11" t="s">
        <v>50</v>
      </c>
      <c r="B8" s="7" t="s">
        <v>51</v>
      </c>
      <c r="C8" s="7" t="s">
        <v>48</v>
      </c>
      <c r="D8" s="11" t="s">
        <v>37</v>
      </c>
      <c r="E8" s="11">
        <v>3</v>
      </c>
      <c r="F8" s="7" t="s">
        <v>52</v>
      </c>
      <c r="G8" s="11"/>
    </row>
    <row r="9" spans="1:7" ht="26" customHeight="1">
      <c r="A9" s="11" t="s">
        <v>53</v>
      </c>
      <c r="B9" s="7" t="s">
        <v>54</v>
      </c>
      <c r="C9" s="7" t="s">
        <v>48</v>
      </c>
      <c r="D9" s="11" t="s">
        <v>37</v>
      </c>
      <c r="E9" s="11">
        <v>2</v>
      </c>
      <c r="F9" s="7" t="s">
        <v>55</v>
      </c>
      <c r="G9" s="11"/>
    </row>
    <row r="10" spans="1:7" ht="26" customHeight="1">
      <c r="A10" s="11" t="s">
        <v>56</v>
      </c>
      <c r="B10" s="7" t="s">
        <v>57</v>
      </c>
      <c r="C10" s="7" t="s">
        <v>58</v>
      </c>
      <c r="D10" s="11" t="s">
        <v>37</v>
      </c>
      <c r="E10" s="11">
        <v>6</v>
      </c>
      <c r="F10" s="7" t="s">
        <v>59</v>
      </c>
      <c r="G10" s="11"/>
    </row>
    <row r="11" spans="1:7" ht="26" customHeight="1">
      <c r="A11" s="11" t="s">
        <v>60</v>
      </c>
      <c r="B11" s="7" t="s">
        <v>61</v>
      </c>
      <c r="C11" s="7" t="s">
        <v>58</v>
      </c>
      <c r="D11" s="11" t="s">
        <v>37</v>
      </c>
      <c r="E11" s="11">
        <v>8</v>
      </c>
      <c r="F11" s="7" t="s">
        <v>62</v>
      </c>
      <c r="G11" s="11"/>
    </row>
    <row r="12" spans="1:7" ht="26" customHeight="1">
      <c r="A12" s="11" t="s">
        <v>63</v>
      </c>
      <c r="B12" s="7" t="s">
        <v>64</v>
      </c>
      <c r="C12" s="7" t="s">
        <v>58</v>
      </c>
      <c r="D12" s="11" t="s">
        <v>37</v>
      </c>
      <c r="E12" s="11">
        <v>6</v>
      </c>
      <c r="F12" s="7" t="s">
        <v>65</v>
      </c>
      <c r="G12" s="11"/>
    </row>
    <row r="13" spans="1:7" ht="26" customHeight="1">
      <c r="A13" s="11" t="s">
        <v>66</v>
      </c>
      <c r="B13" s="7" t="s">
        <v>67</v>
      </c>
      <c r="C13" s="7" t="s">
        <v>68</v>
      </c>
      <c r="D13" s="11" t="s">
        <v>37</v>
      </c>
      <c r="E13" s="11">
        <v>4</v>
      </c>
      <c r="F13" s="7" t="s">
        <v>69</v>
      </c>
      <c r="G13" s="11"/>
    </row>
    <row r="14" spans="1:7" ht="26" customHeight="1">
      <c r="A14" s="11" t="s">
        <v>70</v>
      </c>
      <c r="B14" s="7" t="s">
        <v>71</v>
      </c>
      <c r="C14" s="7" t="s">
        <v>68</v>
      </c>
      <c r="D14" s="11" t="s">
        <v>37</v>
      </c>
      <c r="E14" s="11">
        <v>5</v>
      </c>
      <c r="F14" s="7" t="s">
        <v>72</v>
      </c>
      <c r="G14" s="11"/>
    </row>
    <row r="15" spans="1:7" ht="26" customHeight="1">
      <c r="A15" s="11" t="s">
        <v>73</v>
      </c>
      <c r="B15" s="7" t="s">
        <v>74</v>
      </c>
      <c r="C15" s="7" t="s">
        <v>36</v>
      </c>
      <c r="D15" s="11" t="s">
        <v>75</v>
      </c>
      <c r="E15" s="11">
        <v>4</v>
      </c>
      <c r="F15" s="7" t="s">
        <v>76</v>
      </c>
      <c r="G15" s="11"/>
    </row>
    <row r="16" spans="1:7" ht="26" customHeight="1">
      <c r="A16" s="11" t="s">
        <v>77</v>
      </c>
      <c r="B16" s="7" t="s">
        <v>78</v>
      </c>
      <c r="C16" s="7" t="s">
        <v>79</v>
      </c>
      <c r="D16" s="11" t="s">
        <v>75</v>
      </c>
      <c r="E16" s="11">
        <v>3</v>
      </c>
      <c r="F16" s="7" t="s">
        <v>80</v>
      </c>
      <c r="G16" s="11"/>
    </row>
    <row r="17" spans="1:7" ht="26" customHeight="1">
      <c r="A17" s="11" t="s">
        <v>81</v>
      </c>
      <c r="B17" s="7" t="s">
        <v>82</v>
      </c>
      <c r="C17" s="7" t="s">
        <v>68</v>
      </c>
      <c r="D17" s="11" t="s">
        <v>75</v>
      </c>
      <c r="E17" s="11">
        <v>5</v>
      </c>
      <c r="F17" s="7" t="s">
        <v>83</v>
      </c>
      <c r="G17" s="11"/>
    </row>
    <row r="18" spans="1:7" ht="26" customHeight="1">
      <c r="A18" s="11" t="s">
        <v>84</v>
      </c>
      <c r="B18" s="7" t="s">
        <v>85</v>
      </c>
      <c r="C18" s="7" t="s">
        <v>58</v>
      </c>
      <c r="D18" s="11" t="s">
        <v>75</v>
      </c>
      <c r="E18" s="11">
        <v>4</v>
      </c>
      <c r="F18" s="7" t="s">
        <v>86</v>
      </c>
      <c r="G18" s="11"/>
    </row>
    <row r="19" spans="1:7" ht="26" customHeight="1">
      <c r="A19" s="11" t="s">
        <v>87</v>
      </c>
      <c r="B19" s="7" t="s">
        <v>88</v>
      </c>
      <c r="C19" s="7" t="s">
        <v>89</v>
      </c>
      <c r="D19" s="11" t="s">
        <v>75</v>
      </c>
      <c r="E19" s="11">
        <v>5</v>
      </c>
      <c r="F19" s="7" t="s">
        <v>90</v>
      </c>
      <c r="G19" s="11"/>
    </row>
    <row r="20" spans="1:7" ht="26" customHeight="1">
      <c r="A20" s="11" t="s">
        <v>91</v>
      </c>
      <c r="B20" s="7" t="s">
        <v>92</v>
      </c>
      <c r="C20" s="7" t="s">
        <v>93</v>
      </c>
      <c r="D20" s="11" t="s">
        <v>75</v>
      </c>
      <c r="E20" s="11">
        <v>5</v>
      </c>
      <c r="F20" s="7" t="s">
        <v>94</v>
      </c>
      <c r="G20" s="11"/>
    </row>
    <row r="21" spans="1:7" ht="26" customHeight="1">
      <c r="A21" s="11" t="s">
        <v>95</v>
      </c>
      <c r="B21" s="7" t="s">
        <v>96</v>
      </c>
      <c r="C21" s="7" t="s">
        <v>97</v>
      </c>
      <c r="D21" s="11" t="s">
        <v>75</v>
      </c>
      <c r="E21" s="11">
        <v>4</v>
      </c>
      <c r="F21" s="7" t="s">
        <v>98</v>
      </c>
      <c r="G21" s="11"/>
    </row>
    <row r="22" spans="1:7" ht="26" customHeight="1">
      <c r="A22" s="11" t="s">
        <v>99</v>
      </c>
      <c r="B22" s="7" t="s">
        <v>100</v>
      </c>
      <c r="C22" s="7" t="s">
        <v>48</v>
      </c>
      <c r="D22" s="11" t="s">
        <v>101</v>
      </c>
      <c r="E22" s="11">
        <v>2</v>
      </c>
      <c r="F22" s="7" t="s">
        <v>102</v>
      </c>
      <c r="G22" s="11"/>
    </row>
    <row r="23" spans="1:7" ht="26" customHeight="1">
      <c r="A23" s="11" t="s">
        <v>103</v>
      </c>
      <c r="B23" s="7" t="s">
        <v>104</v>
      </c>
      <c r="C23" s="7" t="s">
        <v>36</v>
      </c>
      <c r="D23" s="11" t="s">
        <v>101</v>
      </c>
      <c r="E23" s="11">
        <v>2</v>
      </c>
      <c r="F23" s="7" t="s">
        <v>105</v>
      </c>
      <c r="G23" s="11"/>
    </row>
    <row r="24" spans="1:7" ht="26" customHeight="1">
      <c r="A24" s="11" t="s">
        <v>106</v>
      </c>
      <c r="B24" s="7" t="s">
        <v>107</v>
      </c>
      <c r="C24" s="7" t="s">
        <v>108</v>
      </c>
      <c r="D24" s="11" t="s">
        <v>101</v>
      </c>
      <c r="E24" s="11">
        <v>3</v>
      </c>
      <c r="F24" s="7" t="s">
        <v>109</v>
      </c>
      <c r="G24" s="11"/>
    </row>
    <row r="25" spans="1:7" ht="26" customHeight="1">
      <c r="A25" s="11" t="s">
        <v>110</v>
      </c>
      <c r="B25" s="7" t="s">
        <v>111</v>
      </c>
      <c r="C25" s="7" t="s">
        <v>108</v>
      </c>
      <c r="D25" s="11" t="s">
        <v>101</v>
      </c>
      <c r="E25" s="11">
        <v>2</v>
      </c>
      <c r="F25" s="7" t="s">
        <v>112</v>
      </c>
      <c r="G25" s="11"/>
    </row>
    <row r="26" spans="1:7" ht="26" customHeight="1">
      <c r="A26" s="11" t="s">
        <v>113</v>
      </c>
      <c r="B26" s="7" t="s">
        <v>114</v>
      </c>
      <c r="C26" s="7" t="s">
        <v>115</v>
      </c>
      <c r="D26" s="11" t="s">
        <v>116</v>
      </c>
      <c r="E26" s="11">
        <v>0</v>
      </c>
      <c r="F26" s="7" t="s">
        <v>117</v>
      </c>
      <c r="G26" s="11" t="s">
        <v>118</v>
      </c>
    </row>
    <row r="27" spans="1:7" ht="26" customHeight="1">
      <c r="A27" s="11" t="s">
        <v>119</v>
      </c>
      <c r="B27" s="7" t="s">
        <v>120</v>
      </c>
      <c r="C27" s="7" t="s">
        <v>115</v>
      </c>
      <c r="D27" s="11" t="s">
        <v>116</v>
      </c>
      <c r="E27" s="11">
        <v>0</v>
      </c>
      <c r="F27" s="7" t="s">
        <v>117</v>
      </c>
      <c r="G27" s="11" t="s">
        <v>118</v>
      </c>
    </row>
    <row r="28" spans="1:7" ht="26" customHeight="1">
      <c r="A28" s="11" t="s">
        <v>121</v>
      </c>
      <c r="B28" s="7" t="s">
        <v>122</v>
      </c>
      <c r="C28" s="7" t="s">
        <v>115</v>
      </c>
      <c r="D28" s="11" t="s">
        <v>116</v>
      </c>
      <c r="E28" s="11">
        <v>0</v>
      </c>
      <c r="F28" s="7" t="s">
        <v>117</v>
      </c>
      <c r="G28" s="11" t="s">
        <v>118</v>
      </c>
    </row>
    <row r="29" spans="1:7" ht="26" customHeight="1">
      <c r="A29" s="11" t="s">
        <v>123</v>
      </c>
      <c r="B29" s="7" t="s">
        <v>124</v>
      </c>
      <c r="C29" s="7" t="s">
        <v>115</v>
      </c>
      <c r="D29" s="11" t="s">
        <v>116</v>
      </c>
      <c r="E29" s="11">
        <v>0</v>
      </c>
      <c r="F29" s="7" t="s">
        <v>125</v>
      </c>
      <c r="G29" s="11" t="s">
        <v>118</v>
      </c>
    </row>
    <row r="30" spans="1:7" ht="26" customHeight="1">
      <c r="A30" s="11" t="s">
        <v>126</v>
      </c>
      <c r="B30" s="7" t="s">
        <v>127</v>
      </c>
      <c r="C30" s="7" t="s">
        <v>115</v>
      </c>
      <c r="D30" s="11" t="s">
        <v>116</v>
      </c>
      <c r="E30" s="11">
        <v>0</v>
      </c>
      <c r="F30" s="7" t="s">
        <v>117</v>
      </c>
      <c r="G30" s="11" t="s">
        <v>118</v>
      </c>
    </row>
    <row r="31" spans="1:7" ht="24" customHeight="1">
      <c r="A31" s="11"/>
      <c r="B31" s="7"/>
      <c r="C31" s="7"/>
      <c r="D31" s="11"/>
      <c r="E31" s="11"/>
      <c r="F31" s="7"/>
      <c r="G31" s="11"/>
    </row>
    <row r="32" spans="1:7" ht="24" customHeight="1">
      <c r="A32" s="11"/>
      <c r="B32" s="7"/>
      <c r="C32" s="7"/>
      <c r="D32" s="11"/>
      <c r="E32" s="11"/>
      <c r="F32" s="7"/>
      <c r="G32" s="11"/>
    </row>
    <row r="33" spans="1:7" ht="24" customHeight="1">
      <c r="A33" s="11"/>
      <c r="B33" s="7"/>
      <c r="C33" s="7"/>
      <c r="D33" s="11"/>
      <c r="E33" s="11"/>
      <c r="F33" s="7"/>
      <c r="G33" s="11"/>
    </row>
    <row r="34" spans="1:7" ht="24" customHeight="1">
      <c r="A34" s="11"/>
      <c r="B34" s="7"/>
      <c r="C34" s="7"/>
      <c r="D34" s="11"/>
      <c r="E34" s="11"/>
      <c r="F34" s="7"/>
      <c r="G34" s="11"/>
    </row>
    <row r="35" spans="1:7" ht="24" customHeight="1">
      <c r="A35" s="11"/>
      <c r="B35" s="7"/>
      <c r="C35" s="7"/>
      <c r="D35" s="11"/>
      <c r="E35" s="11"/>
      <c r="F35" s="7"/>
      <c r="G35" s="11"/>
    </row>
    <row r="36" spans="1:7" ht="24" customHeight="1">
      <c r="A36" s="11"/>
      <c r="B36" s="7"/>
      <c r="C36" s="7"/>
      <c r="D36" s="11"/>
      <c r="E36" s="11"/>
      <c r="F36" s="7"/>
      <c r="G36" s="11"/>
    </row>
    <row r="37" spans="1:7" ht="24" customHeight="1">
      <c r="A37" s="11"/>
      <c r="B37" s="7"/>
      <c r="C37" s="7"/>
      <c r="D37" s="11"/>
      <c r="E37" s="11"/>
      <c r="F37" s="7"/>
      <c r="G37" s="11"/>
    </row>
    <row r="38" spans="1:7" ht="24" customHeight="1">
      <c r="A38" s="11"/>
      <c r="B38" s="7"/>
      <c r="C38" s="7"/>
      <c r="D38" s="11"/>
      <c r="E38" s="11"/>
      <c r="F38" s="7"/>
      <c r="G38" s="11"/>
    </row>
    <row r="39" spans="1:7" ht="24" customHeight="1">
      <c r="A39" s="11"/>
      <c r="B39" s="7"/>
      <c r="C39" s="7"/>
      <c r="D39" s="11"/>
      <c r="E39" s="11"/>
      <c r="F39" s="7"/>
      <c r="G39" s="11"/>
    </row>
    <row r="40" spans="1:7" ht="24" customHeight="1">
      <c r="A40" s="11"/>
      <c r="B40" s="7"/>
      <c r="C40" s="7"/>
      <c r="D40" s="11"/>
      <c r="E40" s="11"/>
      <c r="F40" s="7"/>
      <c r="G40" s="11"/>
    </row>
    <row r="41" spans="1:7" ht="24" customHeight="1">
      <c r="A41" s="11"/>
      <c r="B41" s="7"/>
      <c r="C41" s="7"/>
      <c r="D41" s="11"/>
      <c r="E41" s="11"/>
      <c r="F41" s="7"/>
      <c r="G41" s="11"/>
    </row>
    <row r="42" spans="1:7" ht="24" customHeight="1">
      <c r="A42" s="11"/>
      <c r="B42" s="7"/>
      <c r="C42" s="7"/>
      <c r="D42" s="11"/>
      <c r="E42" s="11"/>
      <c r="F42" s="7"/>
      <c r="G42" s="11"/>
    </row>
    <row r="43" spans="1:7" ht="24" customHeight="1">
      <c r="A43" s="11"/>
      <c r="B43" s="7"/>
      <c r="C43" s="7"/>
      <c r="D43" s="11"/>
      <c r="E43" s="11"/>
      <c r="F43" s="7"/>
      <c r="G43" s="11"/>
    </row>
    <row r="44" spans="1:7" ht="24" customHeight="1">
      <c r="A44" s="11"/>
      <c r="B44" s="7"/>
      <c r="C44" s="7"/>
      <c r="D44" s="11"/>
      <c r="E44" s="11"/>
      <c r="F44" s="7"/>
      <c r="G44" s="11"/>
    </row>
    <row r="45" spans="1:7" ht="24" customHeight="1">
      <c r="A45" s="11"/>
      <c r="B45" s="7"/>
      <c r="C45" s="7"/>
      <c r="D45" s="11"/>
      <c r="E45" s="11"/>
      <c r="F45" s="7"/>
      <c r="G45" s="11"/>
    </row>
    <row r="46" spans="1:7" ht="24" customHeight="1">
      <c r="A46" s="11"/>
      <c r="B46" s="7"/>
      <c r="C46" s="7"/>
      <c r="D46" s="11"/>
      <c r="E46" s="11"/>
      <c r="F46" s="7"/>
      <c r="G46" s="11"/>
    </row>
    <row r="47" spans="1:7" ht="24" customHeight="1">
      <c r="A47" s="11"/>
      <c r="B47" s="7"/>
      <c r="C47" s="7"/>
      <c r="D47" s="11"/>
      <c r="E47" s="11"/>
      <c r="F47" s="7"/>
      <c r="G47" s="11"/>
    </row>
    <row r="48" spans="1:7" ht="24" customHeight="1">
      <c r="A48" s="11"/>
      <c r="B48" s="7"/>
      <c r="C48" s="7"/>
      <c r="D48" s="11"/>
      <c r="E48" s="11"/>
      <c r="F48" s="7"/>
      <c r="G48" s="11"/>
    </row>
    <row r="49" spans="1:7" ht="24" customHeight="1">
      <c r="A49" s="11"/>
      <c r="B49" s="7"/>
      <c r="C49" s="7"/>
      <c r="D49" s="11"/>
      <c r="E49" s="11"/>
      <c r="F49" s="7"/>
      <c r="G49" s="11"/>
    </row>
    <row r="50" spans="1:7" ht="24" customHeight="1">
      <c r="A50" s="11"/>
      <c r="B50" s="7"/>
      <c r="C50" s="7"/>
      <c r="D50" s="11"/>
      <c r="E50" s="11"/>
      <c r="F50" s="7"/>
      <c r="G50" s="11"/>
    </row>
    <row r="51" spans="1:7" ht="24" customHeight="1">
      <c r="A51" s="11"/>
      <c r="B51" s="7"/>
      <c r="C51" s="7"/>
      <c r="D51" s="11"/>
      <c r="E51" s="11"/>
      <c r="F51" s="7"/>
      <c r="G51" s="11"/>
    </row>
    <row r="52" spans="1:7" ht="24" customHeight="1">
      <c r="A52" s="11"/>
      <c r="B52" s="7"/>
      <c r="C52" s="7"/>
      <c r="D52" s="11"/>
      <c r="E52" s="11"/>
      <c r="F52" s="7"/>
      <c r="G52" s="11"/>
    </row>
    <row r="53" spans="1:7" ht="24" customHeight="1">
      <c r="A53" s="11"/>
      <c r="B53" s="7"/>
      <c r="C53" s="7"/>
      <c r="D53" s="11"/>
      <c r="E53" s="11"/>
      <c r="F53" s="7"/>
      <c r="G53" s="11"/>
    </row>
    <row r="54" spans="1:7" ht="24" customHeight="1">
      <c r="A54" s="11"/>
      <c r="B54" s="7"/>
      <c r="C54" s="7"/>
      <c r="D54" s="11"/>
      <c r="E54" s="11"/>
      <c r="F54" s="7"/>
      <c r="G54" s="11"/>
    </row>
    <row r="55" spans="1:7" ht="24" customHeight="1">
      <c r="A55" s="11"/>
      <c r="B55" s="7"/>
      <c r="C55" s="7"/>
      <c r="D55" s="11"/>
      <c r="E55" s="11"/>
      <c r="F55" s="7"/>
      <c r="G55" s="11"/>
    </row>
    <row r="58" spans="1:7">
      <c r="B58" s="5" t="s">
        <v>20</v>
      </c>
      <c r="C58" s="5" t="s">
        <v>128</v>
      </c>
      <c r="D58" s="5" t="s">
        <v>22</v>
      </c>
      <c r="E58" s="5" t="s">
        <v>129</v>
      </c>
    </row>
    <row r="59" spans="1:7">
      <c r="B59" s="6" t="s">
        <v>37</v>
      </c>
      <c r="C59" s="11">
        <f>COUNTIF($D$4:$D$56,B59)</f>
        <v>0</v>
      </c>
      <c r="D59" s="11">
        <f>SUMIF($D$4:$D$56,B59,$E$4:$E$56)</f>
        <v>0</v>
      </c>
      <c r="E59" s="12">
        <f>IF($D$63=0,0,D59/$D$63)</f>
        <v>0</v>
      </c>
    </row>
    <row r="60" spans="1:7">
      <c r="B60" s="6" t="s">
        <v>75</v>
      </c>
      <c r="C60" s="11">
        <f>COUNTIF($D$4:$D$56,B60)</f>
        <v>0</v>
      </c>
      <c r="D60" s="11">
        <f>SUMIF($D$4:$D$56,B60,$E$4:$E$56)</f>
        <v>0</v>
      </c>
      <c r="E60" s="12">
        <f>IF($D$63=0,0,D60/$D$63)</f>
        <v>0</v>
      </c>
    </row>
    <row r="61" spans="1:7">
      <c r="B61" s="6" t="s">
        <v>101</v>
      </c>
      <c r="C61" s="11">
        <f>COUNTIF($D$4:$D$56,B61)</f>
        <v>0</v>
      </c>
      <c r="D61" s="11">
        <f>SUMIF($D$4:$D$56,B61,$E$4:$E$56)</f>
        <v>0</v>
      </c>
      <c r="E61" s="12">
        <f>IF($D$63=0,0,D61/$D$63)</f>
        <v>0</v>
      </c>
    </row>
    <row r="62" spans="1:7">
      <c r="B62" s="6" t="s">
        <v>116</v>
      </c>
      <c r="C62" s="11">
        <f>COUNTIF($D$4:$D$56,B62)</f>
        <v>0</v>
      </c>
      <c r="D62" s="11">
        <f>SUMIF($D$4:$D$56,B62,$E$4:$E$56)</f>
        <v>0</v>
      </c>
      <c r="E62" s="12">
        <f>IF($D$63=0,0,D62/$D$63)</f>
        <v>0</v>
      </c>
    </row>
    <row r="63" spans="1:7">
      <c r="B63" s="13" t="s">
        <v>130</v>
      </c>
      <c r="C63" s="13">
        <f>SUM(C59:C62)</f>
        <v>0</v>
      </c>
      <c r="D63" s="13">
        <f>SUM(D59:D62)</f>
        <v>0</v>
      </c>
      <c r="E63" s="13"/>
    </row>
    <row r="65" spans="2:4">
      <c r="B65" s="9" t="s">
        <v>131</v>
      </c>
      <c r="D65" s="12">
        <f>E59</f>
        <v>0</v>
      </c>
    </row>
    <row r="66" spans="2:4">
      <c r="B66" s="9" t="s">
        <v>132</v>
      </c>
      <c r="D66" s="12">
        <f>E59-$D$1</f>
        <v>0</v>
      </c>
    </row>
    <row r="67" spans="2:4">
      <c r="B67" s="9" t="s">
        <v>133</v>
      </c>
      <c r="D67" s="11">
        <f>IF(E59&gt;$D$1,"Plafond dépassé, il reste un arbitrage","Dans le plafond")</f>
        <v>0</v>
      </c>
    </row>
    <row r="69" spans="2:4">
      <c r="B69" s="8" t="s">
        <v>134</v>
      </c>
    </row>
  </sheetData>
  <autoFilter ref="A3:G56"/>
  <conditionalFormatting sqref="D4:D56">
    <cfRule type="containsText" dxfId="0" priority="1" operator="containsText" text="Obligatoire">
      <formula>NOT(ISERROR(SEARCH("Obligatoire",D4)))</formula>
    </cfRule>
    <cfRule type="containsText" dxfId="1" priority="2" operator="containsText" text="Souhaitable">
      <formula>NOT(ISERROR(SEARCH("Souhaitable",D4)))</formula>
    </cfRule>
    <cfRule type="containsText" dxfId="2" priority="3" operator="containsText" text="Possible">
      <formula>NOT(ISERROR(SEARCH("Possible",D4)))</formula>
    </cfRule>
    <cfRule type="containsText" dxfId="3" priority="4" operator="containsText" text="Hors de ce lot">
      <formula>NOT(ISERROR(SEARCH("Hors de ce lot",D4)))</formula>
    </cfRule>
  </conditionalFormatting>
  <conditionalFormatting sqref="D67">
    <cfRule type="containsText" dxfId="4" priority="5" operator="containsText" text="dépassé">
      <formula>NOT(ISERROR(SEARCH("dépassé",D67)))</formula>
    </cfRule>
    <cfRule type="containsText" dxfId="5" priority="6" operator="containsText" text="Dans le plafond">
      <formula>NOT(ISERROR(SEARCH("Dans le plafond",D67)))</formula>
    </cfRule>
  </conditionalFormatting>
  <dataValidations count="2">
    <dataValidation type="list" allowBlank="1" showInputMessage="1" showErrorMessage="1" sqref="D4:D56">
      <formula1>"Obligatoire,Souhaitable,Possible,Hors de ce lot"</formula1>
    </dataValidation>
    <dataValidation type="whole" allowBlank="1" showInputMessage="1" showErrorMessage="1" promptTitle="Charge" prompt="La même unité que votre backlog, du début à la fin." sqref="E4:E56">
      <formula1>0</formula1>
      <formula2>200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0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9.7109375" customWidth="1"/>
    <col min="2" max="2" width="46.7109375" customWidth="1"/>
    <col min="3" max="3" width="16.7109375" customWidth="1"/>
    <col min="4" max="4" width="16.7109375" customWidth="1"/>
    <col min="5" max="5" width="64.7109375" customWidth="1"/>
    <col min="6" max="6" width="22.7109375" customWidth="1"/>
  </cols>
  <sheetData>
    <row r="1" spans="1:6" ht="30" customHeight="1">
      <c r="A1" s="5" t="s">
        <v>14</v>
      </c>
      <c r="B1" s="5" t="s">
        <v>16</v>
      </c>
      <c r="C1" s="5" t="s">
        <v>135</v>
      </c>
      <c r="D1" s="5" t="s">
        <v>136</v>
      </c>
      <c r="E1" s="5" t="s">
        <v>137</v>
      </c>
      <c r="F1" s="5" t="s">
        <v>138</v>
      </c>
    </row>
    <row r="2" spans="1:6" ht="28" customHeight="1">
      <c r="A2" s="11" t="s">
        <v>73</v>
      </c>
      <c r="B2" s="7" t="s">
        <v>139</v>
      </c>
      <c r="C2" s="11" t="s">
        <v>37</v>
      </c>
      <c r="D2" s="11" t="s">
        <v>75</v>
      </c>
      <c r="E2" s="7" t="s">
        <v>140</v>
      </c>
      <c r="F2" s="7" t="s">
        <v>141</v>
      </c>
    </row>
    <row r="3" spans="1:6" ht="28" customHeight="1">
      <c r="A3" s="11" t="s">
        <v>77</v>
      </c>
      <c r="B3" s="7" t="s">
        <v>78</v>
      </c>
      <c r="C3" s="11" t="s">
        <v>37</v>
      </c>
      <c r="D3" s="11" t="s">
        <v>75</v>
      </c>
      <c r="E3" s="7" t="s">
        <v>142</v>
      </c>
      <c r="F3" s="7" t="s">
        <v>141</v>
      </c>
    </row>
    <row r="4" spans="1:6" ht="28" customHeight="1">
      <c r="A4" s="11" t="s">
        <v>81</v>
      </c>
      <c r="B4" s="7" t="s">
        <v>82</v>
      </c>
      <c r="C4" s="11" t="s">
        <v>37</v>
      </c>
      <c r="D4" s="11" t="s">
        <v>75</v>
      </c>
      <c r="E4" s="7" t="s">
        <v>143</v>
      </c>
      <c r="F4" s="7" t="s">
        <v>141</v>
      </c>
    </row>
    <row r="5" spans="1:6" ht="28" customHeight="1">
      <c r="A5" s="11" t="s">
        <v>87</v>
      </c>
      <c r="B5" s="7" t="s">
        <v>144</v>
      </c>
      <c r="C5" s="11" t="s">
        <v>37</v>
      </c>
      <c r="D5" s="11" t="s">
        <v>75</v>
      </c>
      <c r="E5" s="7" t="s">
        <v>145</v>
      </c>
      <c r="F5" s="7" t="s">
        <v>141</v>
      </c>
    </row>
    <row r="6" spans="1:6" ht="28" customHeight="1">
      <c r="A6" s="11" t="s">
        <v>99</v>
      </c>
      <c r="B6" s="7" t="s">
        <v>146</v>
      </c>
      <c r="C6" s="11" t="s">
        <v>75</v>
      </c>
      <c r="D6" s="11" t="s">
        <v>101</v>
      </c>
      <c r="E6" s="7" t="s">
        <v>147</v>
      </c>
      <c r="F6" s="7" t="s">
        <v>148</v>
      </c>
    </row>
    <row r="7" spans="1:6" ht="28" customHeight="1">
      <c r="A7" s="11" t="s">
        <v>113</v>
      </c>
      <c r="B7" s="7" t="s">
        <v>114</v>
      </c>
      <c r="C7" s="11" t="s">
        <v>75</v>
      </c>
      <c r="D7" s="11" t="s">
        <v>116</v>
      </c>
      <c r="E7" s="7" t="s">
        <v>149</v>
      </c>
      <c r="F7" s="7" t="s">
        <v>150</v>
      </c>
    </row>
    <row r="8" spans="1:6" ht="24" customHeight="1">
      <c r="A8" s="11"/>
      <c r="B8" s="7"/>
      <c r="C8" s="11"/>
      <c r="D8" s="11"/>
      <c r="E8" s="7"/>
      <c r="F8" s="7"/>
    </row>
    <row r="9" spans="1:6" ht="24" customHeight="1">
      <c r="A9" s="11"/>
      <c r="B9" s="7"/>
      <c r="C9" s="11"/>
      <c r="D9" s="11"/>
      <c r="E9" s="7"/>
      <c r="F9" s="7"/>
    </row>
    <row r="10" spans="1:6" ht="24" customHeight="1">
      <c r="A10" s="11"/>
      <c r="B10" s="7"/>
      <c r="C10" s="11"/>
      <c r="D10" s="11"/>
      <c r="E10" s="7"/>
      <c r="F10" s="7"/>
    </row>
    <row r="11" spans="1:6" ht="24" customHeight="1">
      <c r="A11" s="11"/>
      <c r="B11" s="7"/>
      <c r="C11" s="11"/>
      <c r="D11" s="11"/>
      <c r="E11" s="7"/>
      <c r="F11" s="7"/>
    </row>
    <row r="12" spans="1:6" ht="24" customHeight="1">
      <c r="A12" s="11"/>
      <c r="B12" s="7"/>
      <c r="C12" s="11"/>
      <c r="D12" s="11"/>
      <c r="E12" s="7"/>
      <c r="F12" s="7"/>
    </row>
    <row r="13" spans="1:6" ht="24" customHeight="1">
      <c r="A13" s="11"/>
      <c r="B13" s="7"/>
      <c r="C13" s="11"/>
      <c r="D13" s="11"/>
      <c r="E13" s="7"/>
      <c r="F13" s="7"/>
    </row>
    <row r="14" spans="1:6" ht="24" customHeight="1">
      <c r="A14" s="11"/>
      <c r="B14" s="7"/>
      <c r="C14" s="11"/>
      <c r="D14" s="11"/>
      <c r="E14" s="7"/>
      <c r="F14" s="7"/>
    </row>
    <row r="15" spans="1:6" ht="24" customHeight="1">
      <c r="A15" s="11"/>
      <c r="B15" s="7"/>
      <c r="C15" s="11"/>
      <c r="D15" s="11"/>
      <c r="E15" s="7"/>
      <c r="F15" s="7"/>
    </row>
    <row r="16" spans="1:6" ht="24" customHeight="1">
      <c r="A16" s="11"/>
      <c r="B16" s="7"/>
      <c r="C16" s="11"/>
      <c r="D16" s="11"/>
      <c r="E16" s="7"/>
      <c r="F16" s="7"/>
    </row>
    <row r="17" spans="1:6" ht="24" customHeight="1">
      <c r="A17" s="11"/>
      <c r="B17" s="7"/>
      <c r="C17" s="11"/>
      <c r="D17" s="11"/>
      <c r="E17" s="7"/>
      <c r="F17" s="7"/>
    </row>
    <row r="18" spans="1:6" ht="24" customHeight="1">
      <c r="A18" s="11"/>
      <c r="B18" s="7"/>
      <c r="C18" s="11"/>
      <c r="D18" s="11"/>
      <c r="E18" s="7"/>
      <c r="F18" s="7"/>
    </row>
    <row r="19" spans="1:6" ht="24" customHeight="1">
      <c r="A19" s="11"/>
      <c r="B19" s="7"/>
      <c r="C19" s="11"/>
      <c r="D19" s="11"/>
      <c r="E19" s="7"/>
      <c r="F19" s="7"/>
    </row>
    <row r="20" spans="1:6" ht="24" customHeight="1">
      <c r="A20" s="11"/>
      <c r="B20" s="7"/>
      <c r="C20" s="11"/>
      <c r="D20" s="11"/>
      <c r="E20" s="7"/>
      <c r="F20" s="7"/>
    </row>
    <row r="21" spans="1:6" ht="24" customHeight="1">
      <c r="A21" s="11"/>
      <c r="B21" s="7"/>
      <c r="C21" s="11"/>
      <c r="D21" s="11"/>
      <c r="E21" s="7"/>
      <c r="F21" s="7"/>
    </row>
    <row r="22" spans="1:6" ht="24" customHeight="1">
      <c r="A22" s="11"/>
      <c r="B22" s="7"/>
      <c r="C22" s="11"/>
      <c r="D22" s="11"/>
      <c r="E22" s="7"/>
      <c r="F22" s="7"/>
    </row>
    <row r="23" spans="1:6" ht="24" customHeight="1">
      <c r="A23" s="11"/>
      <c r="B23" s="7"/>
      <c r="C23" s="11"/>
      <c r="D23" s="11"/>
      <c r="E23" s="7"/>
      <c r="F23" s="7"/>
    </row>
    <row r="24" spans="1:6" ht="24" customHeight="1">
      <c r="A24" s="11"/>
      <c r="B24" s="7"/>
      <c r="C24" s="11"/>
      <c r="D24" s="11"/>
      <c r="E24" s="7"/>
      <c r="F24" s="7"/>
    </row>
    <row r="25" spans="1:6" ht="24" customHeight="1">
      <c r="A25" s="11"/>
      <c r="B25" s="7"/>
      <c r="C25" s="11"/>
      <c r="D25" s="11"/>
      <c r="E25" s="7"/>
      <c r="F25" s="7"/>
    </row>
    <row r="26" spans="1:6" ht="24" customHeight="1">
      <c r="A26" s="11"/>
      <c r="B26" s="7"/>
      <c r="C26" s="11"/>
      <c r="D26" s="11"/>
      <c r="E26" s="7"/>
      <c r="F26" s="7"/>
    </row>
    <row r="27" spans="1:6" ht="24" customHeight="1">
      <c r="A27" s="11"/>
      <c r="B27" s="7"/>
      <c r="C27" s="11"/>
      <c r="D27" s="11"/>
      <c r="E27" s="7"/>
      <c r="F27" s="7"/>
    </row>
    <row r="30" spans="1:6">
      <c r="A30" s="8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 d’emploi</vt:lpstr>
      <vt:lpstr>Matrice</vt:lpstr>
      <vt:lpstr>Décisions de l’atelier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2026-09-11T22:54:06Z</dcterms:created>
  <dcterms:modified xsi:type="dcterms:W3CDTF">2026-09-11T22:54:06Z</dcterms:modified>
</cp:coreProperties>
</file>