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de d’emploi" sheetId="1" r:id="rId1"/>
    <sheet name="Cas de test" sheetId="2" r:id="rId2"/>
    <sheet name="Tableau de bord" sheetId="3" r:id="rId3"/>
    <sheet name="Mise en production" sheetId="4" r:id="rId4"/>
  </sheets>
  <definedNames>
    <definedName name="_xlnm._FilterDatabase" localSheetId="1" hidden="1">'Cas de test'!$A$1:$J$52</definedName>
  </definedNames>
  <calcPr calcId="124519" fullCalcOnLoad="1"/>
</workbook>
</file>

<file path=xl/sharedStrings.xml><?xml version="1.0" encoding="utf-8"?>
<sst xmlns="http://schemas.openxmlformats.org/spreadsheetml/2006/main" count="325" uniqueCount="220">
  <si>
    <t>AGENCEAPPLICATIONMOBILE.FR</t>
  </si>
  <si>
    <t>Plan de test d’application mobile</t>
  </si>
  <si>
    <t>Quatre onglets : le mode d’emploi, les cas de test, un tableau de bord qui se calcule seul et la checklist de mise en production. Vingt-cinq cas sont déjà rédigés sur un cas d’école : servez-vous-en comme d’un modèle de rédaction, puis remplacez-les par les vôtres.</t>
  </si>
  <si>
    <t>Les règles de remplissage</t>
  </si>
  <si>
    <t>·</t>
  </si>
  <si>
    <t>Un cas se rejoue à l’identique par quelqu’un qui n’a pas écrit le code. S’il faut poser une question pour l’exécuter, il est mal écrit.</t>
  </si>
  <si>
    <t>Un seul résultat attendu par cas, observable et chiffré quand c’est possible. « Le comportement est correct » ne se constate pas.</t>
  </si>
  <si>
    <t>Les identifiants ne se réutilisent jamais, même après suppression d’un cas : ils sont cités dans les écarts et dans la décision de mise en production.</t>
  </si>
  <si>
    <t>Le parc d’appareils se décide AVANT la campagne : les deux modèles les plus représentés chez vos utilisateurs, la version de système la plus ancienne que vous supportez, un petit écran, un grand écran.</t>
  </si>
  <si>
    <t>Remplissez le résultat obtenu en clair, pas seulement le statut. Cela évite l’aller-retour « je n’arrive pas à reproduire ».</t>
  </si>
  <si>
    <t>Testez la version qui partira réellement, signée et distribuée, pas celle qui tourne sur le poste de développement.</t>
  </si>
  <si>
    <t>Les colonnes du tableau</t>
  </si>
  <si>
    <t>Colonne</t>
  </si>
  <si>
    <t>Ce qu’on y met</t>
  </si>
  <si>
    <t>ID</t>
  </si>
  <si>
    <t>CT-001, stable, jamais réutilisé.</t>
  </si>
  <si>
    <t>Module</t>
  </si>
  <si>
    <t>Sert à regrouper et à filtrer, pas à prioriser.</t>
  </si>
  <si>
    <t>Cas</t>
  </si>
  <si>
    <t>Ce qui est vérifié, en une ligne.</t>
  </si>
  <si>
    <t>Criticité</t>
  </si>
  <si>
    <t>Bloquant, majeur, mineur. Décide de l’ordre d’exécution.</t>
  </si>
  <si>
    <t>Conditions initiales</t>
  </si>
  <si>
    <t>Compte, données, état de départ, précisément.</t>
  </si>
  <si>
    <t>Étapes</t>
  </si>
  <si>
    <t>3 à 7 actions numérotées, à l’impératif.</t>
  </si>
  <si>
    <t>Résultat attendu</t>
  </si>
  <si>
    <t>Un seul, observable. C’est lui qui tranche.</t>
  </si>
  <si>
    <t>Appareil et OS</t>
  </si>
  <si>
    <t>Modèle et version du système sur lequel le cas a été joué.</t>
  </si>
  <si>
    <t>Résultat obtenu</t>
  </si>
  <si>
    <t>Ce qui s’est réellement passé, en clair.</t>
  </si>
  <si>
    <t>Statut</t>
  </si>
  <si>
    <t>À jouer, réussi, échoué, bloqué, non applicable.</t>
  </si>
  <si>
    <t>Cas d’école fictif. Rondo est une application inventée pour la démonstration : un réseau de 62 boulangeries indépendantes qui veut proposer la commande à l’avance et une carte de fidélité dématérialisée. Ce réseau n’existe pas, et les chiffres qui l’accompagnent illustrent une méthode de mesure, pas une référence de marché.</t>
  </si>
  <si>
    <t>agenceapplicationmobile.fr · modèle libre d’usage</t>
  </si>
  <si>
    <t>Crit.</t>
  </si>
  <si>
    <t>Appareil / OS</t>
  </si>
  <si>
    <t>CT-001</t>
  </si>
  <si>
    <t>Inscription</t>
  </si>
  <si>
    <t>Créer un compte avec un numéro valide</t>
  </si>
  <si>
    <t>Bloquant</t>
  </si>
  <si>
    <t>Application installée, aucun compte</t>
  </si>
  <si>
    <t>1. Saisir un numéro valide. 2. Demander le code. 3. Saisir le code reçu.</t>
  </si>
  <si>
    <t>Code reçu en moins de 60 secondes, compte créé, retour sur l’accueil connecté</t>
  </si>
  <si>
    <t>À jouer</t>
  </si>
  <si>
    <t>CT-002</t>
  </si>
  <si>
    <t>Trois codes erronés de suite</t>
  </si>
  <si>
    <t>Majeur</t>
  </si>
  <si>
    <t>Demande de code envoyée</t>
  </si>
  <si>
    <t>1. Saisir trois codes erronés. 2. Redemander un code.</t>
  </si>
  <si>
    <t>Envoi bloqué 15 minutes, message explicite avec le délai restant</t>
  </si>
  <si>
    <t>CT-003</t>
  </si>
  <si>
    <t>Catalogue</t>
  </si>
  <si>
    <t>Afficher la boutique la plus proche</t>
  </si>
  <si>
    <t>Localisation autorisée, 3 boutiques dans un rayon de 2 km</t>
  </si>
  <si>
    <t>1. Ouvrir l’application.</t>
  </si>
  <si>
    <t>La boutique la plus proche est proposée en premier, avec sa distance</t>
  </si>
  <si>
    <t>CT-004</t>
  </si>
  <si>
    <t>Commande</t>
  </si>
  <si>
    <t>Commander sur un créneau disponible</t>
  </si>
  <si>
    <t>Boutique ouverte, panier à 2 produits, créneau de 8 h 15 libre</t>
  </si>
  <si>
    <t>1. Sélectionner le créneau. 2. Valider le panier. 3. Confirmer.</t>
  </si>
  <si>
    <t>Commande confirmée, numéro de retrait affiché, créneau décompté côté boutique</t>
  </si>
  <si>
    <t>CT-005</t>
  </si>
  <si>
    <t>Panier vide</t>
  </si>
  <si>
    <t>Mineur</t>
  </si>
  <si>
    <t>Aucun produit sélectionné</t>
  </si>
  <si>
    <t>1. Ouvrir le panier. 2. Tenter de valider.</t>
  </si>
  <si>
    <t>Le bouton de validation est inactif, un message indique quoi faire</t>
  </si>
  <si>
    <t>CT-006</t>
  </si>
  <si>
    <t>Produit épuisé pendant la saisie</t>
  </si>
  <si>
    <t>Panier à 2 produits, un produit marqué épuisé par la boutique</t>
  </si>
  <si>
    <t>1. Valider le panier.</t>
  </si>
  <si>
    <t>Le produit est signalé et retiré, le montant est recalculé avant paiement</t>
  </si>
  <si>
    <t>CT-007</t>
  </si>
  <si>
    <t>Créneau rempli pendant la saisie</t>
  </si>
  <si>
    <t>Panier à 2 produits, créneau de 8 h 15 rempli par un autre client</t>
  </si>
  <si>
    <t>1. Valider le panier. 2. Confirmer.</t>
  </si>
  <si>
    <t>Message explicite, les deux créneaux suivants proposés, panier intact</t>
  </si>
  <si>
    <t>CT-008</t>
  </si>
  <si>
    <t>Annuler plus de 30 minutes avant le retrait</t>
  </si>
  <si>
    <t>Commande payée, créneau dans 2 heures</t>
  </si>
  <si>
    <t>1. Ouvrir la commande. 2. Annuler. 3. Confirmer.</t>
  </si>
  <si>
    <t>Annulation acceptée, remboursement déclenché, créneau libéré</t>
  </si>
  <si>
    <t>CT-009</t>
  </si>
  <si>
    <t>Annuler moins de 30 minutes avant le retrait</t>
  </si>
  <si>
    <t>Commande payée, créneau dans 20 minutes</t>
  </si>
  <si>
    <t>1. Ouvrir la commande. 2. Tenter d’annuler.</t>
  </si>
  <si>
    <t>Annulation refusée, message explicite, téléphone de la boutique affiché</t>
  </si>
  <si>
    <t>CT-010</t>
  </si>
  <si>
    <t>Paiement</t>
  </si>
  <si>
    <t>Payer avec une carte valide</t>
  </si>
  <si>
    <t>Panier validé, moyen de paiement enregistré</t>
  </si>
  <si>
    <t>1. Confirmer le paiement.</t>
  </si>
  <si>
    <t>Débit unique, confirmation affichée, numéro de retrait généré</t>
  </si>
  <si>
    <t>CT-011</t>
  </si>
  <si>
    <t>Réseau coupé pendant le paiement</t>
  </si>
  <si>
    <t>Paiement en cours</t>
  </si>
  <si>
    <t>1. Valider. 2. Couper le réseau. 3. Rétablir. 4. Rouvrir l’application.</t>
  </si>
  <si>
    <t>Un seul débit, statut de la commande affiché sans ambiguïté</t>
  </si>
  <si>
    <t>CT-012</t>
  </si>
  <si>
    <t>Paiement refusé</t>
  </si>
  <si>
    <t>Moyen de paiement refusé par la banque</t>
  </si>
  <si>
    <t>1. Confirmer le paiement. 2. Réessayer dans les 10 minutes.</t>
  </si>
  <si>
    <t>Message explicite, panier et créneau conservés 10 minutes</t>
  </si>
  <si>
    <t>CT-013</t>
  </si>
  <si>
    <t>Appel entrant pendant le paiement</t>
  </si>
  <si>
    <t>1. Recevoir un appel. 2. Raccrocher. 3. Revenir à l’application.</t>
  </si>
  <si>
    <t>Le paiement reprend au même point, aucun double débit</t>
  </si>
  <si>
    <t>CT-014</t>
  </si>
  <si>
    <t>Retrait</t>
  </si>
  <si>
    <t>Notification de commande prête</t>
  </si>
  <si>
    <t>Notifications autorisées, commande marquée prête par la boutique</t>
  </si>
  <si>
    <t>1. La boutique marque la commande prête.</t>
  </si>
  <si>
    <t>Notification reçue en moins de 30 secondes</t>
  </si>
  <si>
    <t>CT-015</t>
  </si>
  <si>
    <t>Notifications refusées</t>
  </si>
  <si>
    <t>Notifications refusées au niveau du système</t>
  </si>
  <si>
    <t>1. Ouvrir l’application après la préparation.</t>
  </si>
  <si>
    <t>Le statut « prête » est visible sur l’accueil, l’application reste utilisable</t>
  </si>
  <si>
    <t>CT-016</t>
  </si>
  <si>
    <t>Fidélité</t>
  </si>
  <si>
    <t>Solde après un long arrière-plan</t>
  </si>
  <si>
    <t>Compte à 120 points, application en arrière-plan depuis plus de 3 heures</t>
  </si>
  <si>
    <t>1. Rouvrir l’application.</t>
  </si>
  <si>
    <t>Solde de moins de 5 minutes, ou dernier solde connu avec sa date si hors réseau</t>
  </si>
  <si>
    <t>CT-017</t>
  </si>
  <si>
    <t>Cumuler des points au comptoir</t>
  </si>
  <si>
    <t>Compte actif, code affiché dans l’application</t>
  </si>
  <si>
    <t>1. Faire scanner le code en caisse.</t>
  </si>
  <si>
    <t>Points crédités en moins d’une minute, solde mis à jour dans l’application</t>
  </si>
  <si>
    <t>CT-018</t>
  </si>
  <si>
    <t>Code de fidélité déjà utilisé</t>
  </si>
  <si>
    <t>Code scanné une première fois</t>
  </si>
  <si>
    <t>1. Scanner le même code à nouveau.</t>
  </si>
  <si>
    <t>La caisse refuse et affiche le motif, aucun double crédit</t>
  </si>
  <si>
    <t>CT-019</t>
  </si>
  <si>
    <t>Compte</t>
  </si>
  <si>
    <t>Supprimer son compte</t>
  </si>
  <si>
    <t>Compte connecté, aucune commande en cours</t>
  </si>
  <si>
    <t>1. Ouvrir les réglages. 2. Demander la suppression. 3. Confirmer.</t>
  </si>
  <si>
    <t>Compte désactivé immédiatement, délai d’effacement annoncé, déconnexion</t>
  </si>
  <si>
    <t>CT-020</t>
  </si>
  <si>
    <t>Supprimer un compte avec une commande en cours</t>
  </si>
  <si>
    <t>Commande payée non retirée</t>
  </si>
  <si>
    <t>1. Demander la suppression du compte.</t>
  </si>
  <si>
    <t>Refus expliqué, date à partir de laquelle la suppression sera possible</t>
  </si>
  <si>
    <t>CT-021</t>
  </si>
  <si>
    <t>Refuser le suivi publicitaire</t>
  </si>
  <si>
    <t>Première ouverture, demande de consentement affichée</t>
  </si>
  <si>
    <t>1. Refuser. 2. Passer une commande. 3. Consulter la fidélité.</t>
  </si>
  <si>
    <t>Toutes les fonctions de commande et de fidélité restent disponibles</t>
  </si>
  <si>
    <t>CT-022</t>
  </si>
  <si>
    <t>Technique</t>
  </si>
  <si>
    <t>Session expirée au retour</t>
  </si>
  <si>
    <t>Application en arrière-plan depuis plus de 24 heures</t>
  </si>
  <si>
    <t>1. Rouvrir l’application. 2. Ouvrir le panier.</t>
  </si>
  <si>
    <t>Reconnexion demandée une seule fois, panier restauré après connexion</t>
  </si>
  <si>
    <t>CT-023</t>
  </si>
  <si>
    <t>Montée de version</t>
  </si>
  <si>
    <t>Version précédente installée et utilisée, 2 commandes dans l’historique</t>
  </si>
  <si>
    <t>1. Installer la nouvelle version par-dessus. 2. Ouvrir l’application.</t>
  </si>
  <si>
    <t>Session conservée, historique intact, aucune reconnexion demandée</t>
  </si>
  <si>
    <t>CT-024</t>
  </si>
  <si>
    <t>Affichage</t>
  </si>
  <si>
    <t>Police système agrandie</t>
  </si>
  <si>
    <t>Taille de police système au maximum</t>
  </si>
  <si>
    <t>1. Ouvrir le panier. 2. Ouvrir le paiement.</t>
  </si>
  <si>
    <t>Aucun texte tronqué, tous les boutons restent atteignables</t>
  </si>
  <si>
    <t>CT-025</t>
  </si>
  <si>
    <t>Clavier et champ de saisie</t>
  </si>
  <si>
    <t>Petit écran, formulaire d’adresse ouvert</t>
  </si>
  <si>
    <t>1. Toucher le dernier champ du formulaire.</t>
  </si>
  <si>
    <t>Le champ reste visible au-dessus du clavier</t>
  </si>
  <si>
    <t>Exemple rempli sur le cas fictif Rondo. Aucun projet réel.</t>
  </si>
  <si>
    <t>Tableau de bord de la campagne</t>
  </si>
  <si>
    <t>Tout se calcule depuis l’onglet « Cas de test ». Ne saisissez rien ici : c’est cette feuille qu’on joint à la décision de mise en production.</t>
  </si>
  <si>
    <t>Nombre</t>
  </si>
  <si>
    <t>Part</t>
  </si>
  <si>
    <t>Réussi</t>
  </si>
  <si>
    <t>Échoué</t>
  </si>
  <si>
    <t>Bloqué</t>
  </si>
  <si>
    <t>Non applicable</t>
  </si>
  <si>
    <t>Total des cas</t>
  </si>
  <si>
    <t>Total</t>
  </si>
  <si>
    <t>Échoués</t>
  </si>
  <si>
    <t>Décision de mise en production</t>
  </si>
  <si>
    <t>Règle annoncée avant la campagne : zéro cas bloquant échoué ou bloqué, et tous les cas majeurs restants tracés avec une date de correction.</t>
  </si>
  <si>
    <t>Bloquants non réussis</t>
  </si>
  <si>
    <t>Verdict</t>
  </si>
  <si>
    <t>Point à vérifier</t>
  </si>
  <si>
    <t>Catégorie</t>
  </si>
  <si>
    <t>Fait</t>
  </si>
  <si>
    <t>Par qui</t>
  </si>
  <si>
    <t>Date</t>
  </si>
  <si>
    <t>Comptes de publication au nom de la société, pas d’une personne</t>
  </si>
  <si>
    <t>Administratif</t>
  </si>
  <si>
    <t>Non</t>
  </si>
  <si>
    <t>Numéro de version et numéro de build incrémentés</t>
  </si>
  <si>
    <t>Livraison</t>
  </si>
  <si>
    <t>Fiche des magasins complète : captures, description, mots-clés, catégorie</t>
  </si>
  <si>
    <t>Magasins</t>
  </si>
  <si>
    <t>Politique de confidentialité en ligne et accessible depuis l’application</t>
  </si>
  <si>
    <t>Conformité</t>
  </si>
  <si>
    <t>Suppression de compte possible depuis l’application</t>
  </si>
  <si>
    <t>Déclaration de collecte de données renseignée dans les deux magasins</t>
  </si>
  <si>
    <t>Consentement au suivi publicitaire demandé et respecté</t>
  </si>
  <si>
    <t>Zéro cas de test bloquant ouvert</t>
  </si>
  <si>
    <t>Validation</t>
  </si>
  <si>
    <t>Cas majeurs restants tracés avec une date de correction</t>
  </si>
  <si>
    <t>Campagne jouée sur les 5 combinaisons du parc d’appareils</t>
  </si>
  <si>
    <t>Montée depuis la version précédente testée</t>
  </si>
  <si>
    <t>Mesure d’audience et suivi des erreurs actifs en production</t>
  </si>
  <si>
    <t>Exploitation</t>
  </si>
  <si>
    <t>Procédure de retour arrière écrite et testée</t>
  </si>
  <si>
    <t>Contacts d’astreinte connus des deux côtés pour la semaine de lancement</t>
  </si>
  <si>
    <t>Accès, code source et documentation remis au client</t>
  </si>
  <si>
    <t>Contractuel</t>
  </si>
  <si>
    <t>Cette checklist remplace le document séparé de mise en ligne : un seul fichier suit la campagne et la livraison.</t>
  </si>
</sst>
</file>

<file path=xl/styles.xml><?xml version="1.0" encoding="utf-8"?>
<styleSheet xmlns="http://schemas.openxmlformats.org/spreadsheetml/2006/main">
  <numFmts count="1">
    <numFmt numFmtId="164" formatCode="0 %"/>
  </numFmts>
  <fonts count="8">
    <font>
      <sz val="11"/>
      <color theme="1"/>
      <name val="Calibri"/>
      <family val="2"/>
      <scheme val="minor"/>
    </font>
    <font>
      <b/>
      <sz val="12"/>
      <color rgb="FF154CE4"/>
      <name val="Calibri"/>
      <family val="2"/>
      <scheme val="minor"/>
    </font>
    <font>
      <b/>
      <sz val="16"/>
      <color rgb="FF0A1C4A"/>
      <name val="Calibri"/>
      <family val="2"/>
      <scheme val="minor"/>
    </font>
    <font>
      <sz val="10"/>
      <color rgb="FF6C7A9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C7A94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1C4A"/>
        <bgColor indexed="64"/>
      </patternFill>
    </fill>
    <fill>
      <patternFill patternType="solid">
        <fgColor rgb="FFF7F9FD"/>
        <bgColor indexed="64"/>
      </patternFill>
    </fill>
    <fill>
      <patternFill patternType="solid">
        <fgColor rgb="FFDEE8FF"/>
        <bgColor indexed="64"/>
      </patternFill>
    </fill>
  </fills>
  <borders count="3">
    <border>
      <left/>
      <right/>
      <top/>
      <bottom/>
      <diagonal/>
    </border>
    <border>
      <left style="thin">
        <color rgb="FF0A1C4A"/>
      </left>
      <right style="thin">
        <color rgb="FF0A1C4A"/>
      </right>
      <top style="thin">
        <color rgb="FF0A1C4A"/>
      </top>
      <bottom style="thin">
        <color rgb="FF0A1C4A"/>
      </bottom>
      <diagonal/>
    </border>
    <border>
      <left style="thin">
        <color rgb="FFDCE3F0"/>
      </left>
      <right style="thin">
        <color rgb="FFDCE3F0"/>
      </right>
      <top style="thin">
        <color rgb="FFDCE3F0"/>
      </top>
      <bottom style="thin">
        <color rgb="FFDCE3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7" fillId="4" borderId="2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b/>
        <color rgb="FFB3261E"/>
      </font>
      <fill>
        <patternFill>
          <bgColor rgb="FFFDE7E5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8A5A00"/>
      </font>
      <fill>
        <patternFill>
          <bgColor rgb="FFFDF3E0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6C7A94"/>
      </font>
      <fill>
        <patternFill>
          <bgColor rgb="FFF2F4F8"/>
        </patternFill>
      </fill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0F7A4A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b/>
        <color rgb="FFB3261E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  <dxf>
      <font>
        <color rgb="FFB3261E"/>
      </font>
      <border>
        <left style="thin">
          <color rgb="FFDCE3F0"/>
        </left>
        <right style="thin">
          <color rgb="FFDCE3F0"/>
        </right>
        <top style="thin">
          <color rgb="FFDCE3F0"/>
        </top>
        <bottom style="thin">
          <color rgb="FFDCE3F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34"/>
  <sheetViews>
    <sheetView showGridLines="0" tabSelected="1" workbookViewId="0"/>
  </sheetViews>
  <sheetFormatPr defaultRowHeight="15"/>
  <cols>
    <col min="1" max="1" width="3.7109375" customWidth="1"/>
    <col min="2" max="2" width="34.7109375" customWidth="1"/>
    <col min="3" max="3" width="78.7109375" customWidth="1"/>
  </cols>
  <sheetData>
    <row r="2" spans="2:3">
      <c r="B2" s="1" t="s">
        <v>0</v>
      </c>
    </row>
    <row r="3" spans="2:3">
      <c r="B3" s="2" t="s">
        <v>1</v>
      </c>
    </row>
    <row r="5" spans="2:3">
      <c r="B5" s="3" t="s">
        <v>2</v>
      </c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10" spans="2:3">
      <c r="B10" s="1" t="s">
        <v>3</v>
      </c>
    </row>
    <row r="11" spans="2:3" ht="28" customHeight="1">
      <c r="B11" s="4" t="s">
        <v>4</v>
      </c>
      <c r="C11" s="4" t="s">
        <v>5</v>
      </c>
    </row>
    <row r="12" spans="2:3" ht="28" customHeight="1">
      <c r="B12" s="4" t="s">
        <v>4</v>
      </c>
      <c r="C12" s="4" t="s">
        <v>6</v>
      </c>
    </row>
    <row r="13" spans="2:3" ht="28" customHeight="1">
      <c r="B13" s="4" t="s">
        <v>4</v>
      </c>
      <c r="C13" s="4" t="s">
        <v>7</v>
      </c>
    </row>
    <row r="14" spans="2:3" ht="28" customHeight="1">
      <c r="B14" s="4" t="s">
        <v>4</v>
      </c>
      <c r="C14" s="4" t="s">
        <v>8</v>
      </c>
    </row>
    <row r="15" spans="2:3" ht="28" customHeight="1">
      <c r="B15" s="4" t="s">
        <v>4</v>
      </c>
      <c r="C15" s="4" t="s">
        <v>9</v>
      </c>
    </row>
    <row r="16" spans="2:3" ht="28" customHeight="1">
      <c r="B16" s="4" t="s">
        <v>4</v>
      </c>
      <c r="C16" s="4" t="s">
        <v>10</v>
      </c>
    </row>
    <row r="18" spans="2:3">
      <c r="B18" s="1" t="s">
        <v>11</v>
      </c>
    </row>
    <row r="19" spans="2:3">
      <c r="B19" s="5" t="s">
        <v>12</v>
      </c>
      <c r="C19" s="5" t="s">
        <v>13</v>
      </c>
    </row>
    <row r="20" spans="2:3" ht="28" customHeight="1">
      <c r="B20" s="6" t="s">
        <v>14</v>
      </c>
      <c r="C20" s="7" t="s">
        <v>15</v>
      </c>
    </row>
    <row r="21" spans="2:3" ht="28" customHeight="1">
      <c r="B21" s="6" t="s">
        <v>16</v>
      </c>
      <c r="C21" s="7" t="s">
        <v>17</v>
      </c>
    </row>
    <row r="22" spans="2:3" ht="28" customHeight="1">
      <c r="B22" s="6" t="s">
        <v>18</v>
      </c>
      <c r="C22" s="7" t="s">
        <v>19</v>
      </c>
    </row>
    <row r="23" spans="2:3" ht="28" customHeight="1">
      <c r="B23" s="6" t="s">
        <v>20</v>
      </c>
      <c r="C23" s="7" t="s">
        <v>21</v>
      </c>
    </row>
    <row r="24" spans="2:3" ht="28" customHeight="1">
      <c r="B24" s="6" t="s">
        <v>22</v>
      </c>
      <c r="C24" s="7" t="s">
        <v>23</v>
      </c>
    </row>
    <row r="25" spans="2:3" ht="28" customHeight="1">
      <c r="B25" s="6" t="s">
        <v>24</v>
      </c>
      <c r="C25" s="7" t="s">
        <v>25</v>
      </c>
    </row>
    <row r="26" spans="2:3" ht="28" customHeight="1">
      <c r="B26" s="6" t="s">
        <v>26</v>
      </c>
      <c r="C26" s="7" t="s">
        <v>27</v>
      </c>
    </row>
    <row r="27" spans="2:3" ht="28" customHeight="1">
      <c r="B27" s="6" t="s">
        <v>28</v>
      </c>
      <c r="C27" s="7" t="s">
        <v>29</v>
      </c>
    </row>
    <row r="28" spans="2:3" ht="28" customHeight="1">
      <c r="B28" s="6" t="s">
        <v>30</v>
      </c>
      <c r="C28" s="7" t="s">
        <v>31</v>
      </c>
    </row>
    <row r="29" spans="2:3" ht="28" customHeight="1">
      <c r="B29" s="6" t="s">
        <v>32</v>
      </c>
      <c r="C29" s="7" t="s">
        <v>33</v>
      </c>
    </row>
    <row r="32" spans="2:3" ht="42" customHeight="1">
      <c r="B32" s="3" t="s">
        <v>34</v>
      </c>
      <c r="C32" s="3"/>
    </row>
    <row r="34" spans="2:2">
      <c r="B34" s="8" t="s">
        <v>35</v>
      </c>
    </row>
  </sheetData>
  <mergeCells count="2">
    <mergeCell ref="B5:C8"/>
    <mergeCell ref="B32:C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9.7109375" customWidth="1"/>
    <col min="2" max="2" width="14.7109375" customWidth="1"/>
    <col min="3" max="3" width="40.7109375" customWidth="1"/>
    <col min="4" max="4" width="11.7109375" customWidth="1"/>
    <col min="5" max="5" width="40.7109375" customWidth="1"/>
    <col min="6" max="6" width="46.7109375" customWidth="1"/>
    <col min="7" max="7" width="46.7109375" customWidth="1"/>
    <col min="8" max="8" width="18.7109375" customWidth="1"/>
    <col min="9" max="9" width="32.7109375" customWidth="1"/>
    <col min="10" max="10" width="13.7109375" customWidth="1"/>
  </cols>
  <sheetData>
    <row r="1" spans="1:10" ht="30" customHeight="1">
      <c r="A1" s="5" t="s">
        <v>14</v>
      </c>
      <c r="B1" s="5" t="s">
        <v>16</v>
      </c>
      <c r="C1" s="5" t="s">
        <v>18</v>
      </c>
      <c r="D1" s="5" t="s">
        <v>36</v>
      </c>
      <c r="E1" s="5" t="s">
        <v>22</v>
      </c>
      <c r="F1" s="5" t="s">
        <v>24</v>
      </c>
      <c r="G1" s="5" t="s">
        <v>26</v>
      </c>
      <c r="H1" s="5" t="s">
        <v>37</v>
      </c>
      <c r="I1" s="5" t="s">
        <v>30</v>
      </c>
      <c r="J1" s="5" t="s">
        <v>32</v>
      </c>
    </row>
    <row r="2" spans="1:10" ht="40" customHeight="1">
      <c r="A2" s="9" t="s">
        <v>38</v>
      </c>
      <c r="B2" s="7" t="s">
        <v>39</v>
      </c>
      <c r="C2" s="7" t="s">
        <v>40</v>
      </c>
      <c r="D2" s="9" t="s">
        <v>41</v>
      </c>
      <c r="E2" s="7" t="s">
        <v>42</v>
      </c>
      <c r="F2" s="7" t="s">
        <v>43</v>
      </c>
      <c r="G2" s="7" t="s">
        <v>44</v>
      </c>
      <c r="H2" s="9"/>
      <c r="I2" s="7"/>
      <c r="J2" s="9" t="s">
        <v>45</v>
      </c>
    </row>
    <row r="3" spans="1:10" ht="40" customHeight="1">
      <c r="A3" s="9" t="s">
        <v>46</v>
      </c>
      <c r="B3" s="7" t="s">
        <v>39</v>
      </c>
      <c r="C3" s="7" t="s">
        <v>47</v>
      </c>
      <c r="D3" s="9" t="s">
        <v>48</v>
      </c>
      <c r="E3" s="7" t="s">
        <v>49</v>
      </c>
      <c r="F3" s="7" t="s">
        <v>50</v>
      </c>
      <c r="G3" s="7" t="s">
        <v>51</v>
      </c>
      <c r="H3" s="9"/>
      <c r="I3" s="7"/>
      <c r="J3" s="9" t="s">
        <v>45</v>
      </c>
    </row>
    <row r="4" spans="1:10" ht="40" customHeight="1">
      <c r="A4" s="9" t="s">
        <v>52</v>
      </c>
      <c r="B4" s="7" t="s">
        <v>53</v>
      </c>
      <c r="C4" s="7" t="s">
        <v>54</v>
      </c>
      <c r="D4" s="9" t="s">
        <v>48</v>
      </c>
      <c r="E4" s="7" t="s">
        <v>55</v>
      </c>
      <c r="F4" s="7" t="s">
        <v>56</v>
      </c>
      <c r="G4" s="7" t="s">
        <v>57</v>
      </c>
      <c r="H4" s="9"/>
      <c r="I4" s="7"/>
      <c r="J4" s="9" t="s">
        <v>45</v>
      </c>
    </row>
    <row r="5" spans="1:10" ht="40" customHeight="1">
      <c r="A5" s="9" t="s">
        <v>58</v>
      </c>
      <c r="B5" s="7" t="s">
        <v>59</v>
      </c>
      <c r="C5" s="7" t="s">
        <v>60</v>
      </c>
      <c r="D5" s="9" t="s">
        <v>41</v>
      </c>
      <c r="E5" s="7" t="s">
        <v>61</v>
      </c>
      <c r="F5" s="7" t="s">
        <v>62</v>
      </c>
      <c r="G5" s="7" t="s">
        <v>63</v>
      </c>
      <c r="H5" s="9"/>
      <c r="I5" s="7"/>
      <c r="J5" s="9" t="s">
        <v>45</v>
      </c>
    </row>
    <row r="6" spans="1:10" ht="40" customHeight="1">
      <c r="A6" s="9" t="s">
        <v>64</v>
      </c>
      <c r="B6" s="7" t="s">
        <v>59</v>
      </c>
      <c r="C6" s="7" t="s">
        <v>65</v>
      </c>
      <c r="D6" s="9" t="s">
        <v>66</v>
      </c>
      <c r="E6" s="7" t="s">
        <v>67</v>
      </c>
      <c r="F6" s="7" t="s">
        <v>68</v>
      </c>
      <c r="G6" s="7" t="s">
        <v>69</v>
      </c>
      <c r="H6" s="9"/>
      <c r="I6" s="7"/>
      <c r="J6" s="9" t="s">
        <v>45</v>
      </c>
    </row>
    <row r="7" spans="1:10" ht="40" customHeight="1">
      <c r="A7" s="9" t="s">
        <v>70</v>
      </c>
      <c r="B7" s="7" t="s">
        <v>59</v>
      </c>
      <c r="C7" s="7" t="s">
        <v>71</v>
      </c>
      <c r="D7" s="9" t="s">
        <v>48</v>
      </c>
      <c r="E7" s="7" t="s">
        <v>72</v>
      </c>
      <c r="F7" s="7" t="s">
        <v>73</v>
      </c>
      <c r="G7" s="7" t="s">
        <v>74</v>
      </c>
      <c r="H7" s="9"/>
      <c r="I7" s="7"/>
      <c r="J7" s="9" t="s">
        <v>45</v>
      </c>
    </row>
    <row r="8" spans="1:10" ht="40" customHeight="1">
      <c r="A8" s="9" t="s">
        <v>75</v>
      </c>
      <c r="B8" s="7" t="s">
        <v>59</v>
      </c>
      <c r="C8" s="7" t="s">
        <v>76</v>
      </c>
      <c r="D8" s="9" t="s">
        <v>41</v>
      </c>
      <c r="E8" s="7" t="s">
        <v>77</v>
      </c>
      <c r="F8" s="7" t="s">
        <v>78</v>
      </c>
      <c r="G8" s="7" t="s">
        <v>79</v>
      </c>
      <c r="H8" s="9"/>
      <c r="I8" s="7"/>
      <c r="J8" s="9" t="s">
        <v>45</v>
      </c>
    </row>
    <row r="9" spans="1:10" ht="40" customHeight="1">
      <c r="A9" s="9" t="s">
        <v>80</v>
      </c>
      <c r="B9" s="7" t="s">
        <v>59</v>
      </c>
      <c r="C9" s="7" t="s">
        <v>81</v>
      </c>
      <c r="D9" s="9" t="s">
        <v>48</v>
      </c>
      <c r="E9" s="7" t="s">
        <v>82</v>
      </c>
      <c r="F9" s="7" t="s">
        <v>83</v>
      </c>
      <c r="G9" s="7" t="s">
        <v>84</v>
      </c>
      <c r="H9" s="9"/>
      <c r="I9" s="7"/>
      <c r="J9" s="9" t="s">
        <v>45</v>
      </c>
    </row>
    <row r="10" spans="1:10" ht="40" customHeight="1">
      <c r="A10" s="9" t="s">
        <v>85</v>
      </c>
      <c r="B10" s="7" t="s">
        <v>59</v>
      </c>
      <c r="C10" s="7" t="s">
        <v>86</v>
      </c>
      <c r="D10" s="9" t="s">
        <v>48</v>
      </c>
      <c r="E10" s="7" t="s">
        <v>87</v>
      </c>
      <c r="F10" s="7" t="s">
        <v>88</v>
      </c>
      <c r="G10" s="7" t="s">
        <v>89</v>
      </c>
      <c r="H10" s="9"/>
      <c r="I10" s="7"/>
      <c r="J10" s="9" t="s">
        <v>45</v>
      </c>
    </row>
    <row r="11" spans="1:10" ht="40" customHeight="1">
      <c r="A11" s="9" t="s">
        <v>90</v>
      </c>
      <c r="B11" s="7" t="s">
        <v>91</v>
      </c>
      <c r="C11" s="7" t="s">
        <v>92</v>
      </c>
      <c r="D11" s="9" t="s">
        <v>41</v>
      </c>
      <c r="E11" s="7" t="s">
        <v>93</v>
      </c>
      <c r="F11" s="7" t="s">
        <v>94</v>
      </c>
      <c r="G11" s="7" t="s">
        <v>95</v>
      </c>
      <c r="H11" s="9"/>
      <c r="I11" s="7"/>
      <c r="J11" s="9" t="s">
        <v>45</v>
      </c>
    </row>
    <row r="12" spans="1:10" ht="40" customHeight="1">
      <c r="A12" s="9" t="s">
        <v>96</v>
      </c>
      <c r="B12" s="7" t="s">
        <v>91</v>
      </c>
      <c r="C12" s="7" t="s">
        <v>97</v>
      </c>
      <c r="D12" s="9" t="s">
        <v>41</v>
      </c>
      <c r="E12" s="7" t="s">
        <v>98</v>
      </c>
      <c r="F12" s="7" t="s">
        <v>99</v>
      </c>
      <c r="G12" s="7" t="s">
        <v>100</v>
      </c>
      <c r="H12" s="9"/>
      <c r="I12" s="7"/>
      <c r="J12" s="9" t="s">
        <v>45</v>
      </c>
    </row>
    <row r="13" spans="1:10" ht="40" customHeight="1">
      <c r="A13" s="9" t="s">
        <v>101</v>
      </c>
      <c r="B13" s="7" t="s">
        <v>91</v>
      </c>
      <c r="C13" s="7" t="s">
        <v>102</v>
      </c>
      <c r="D13" s="9" t="s">
        <v>48</v>
      </c>
      <c r="E13" s="7" t="s">
        <v>103</v>
      </c>
      <c r="F13" s="7" t="s">
        <v>104</v>
      </c>
      <c r="G13" s="7" t="s">
        <v>105</v>
      </c>
      <c r="H13" s="9"/>
      <c r="I13" s="7"/>
      <c r="J13" s="9" t="s">
        <v>45</v>
      </c>
    </row>
    <row r="14" spans="1:10" ht="40" customHeight="1">
      <c r="A14" s="9" t="s">
        <v>106</v>
      </c>
      <c r="B14" s="7" t="s">
        <v>91</v>
      </c>
      <c r="C14" s="7" t="s">
        <v>107</v>
      </c>
      <c r="D14" s="9" t="s">
        <v>66</v>
      </c>
      <c r="E14" s="7" t="s">
        <v>98</v>
      </c>
      <c r="F14" s="7" t="s">
        <v>108</v>
      </c>
      <c r="G14" s="7" t="s">
        <v>109</v>
      </c>
      <c r="H14" s="9"/>
      <c r="I14" s="7"/>
      <c r="J14" s="9" t="s">
        <v>45</v>
      </c>
    </row>
    <row r="15" spans="1:10" ht="40" customHeight="1">
      <c r="A15" s="9" t="s">
        <v>110</v>
      </c>
      <c r="B15" s="7" t="s">
        <v>111</v>
      </c>
      <c r="C15" s="7" t="s">
        <v>112</v>
      </c>
      <c r="D15" s="9" t="s">
        <v>48</v>
      </c>
      <c r="E15" s="7" t="s">
        <v>113</v>
      </c>
      <c r="F15" s="7" t="s">
        <v>114</v>
      </c>
      <c r="G15" s="7" t="s">
        <v>115</v>
      </c>
      <c r="H15" s="9"/>
      <c r="I15" s="7"/>
      <c r="J15" s="9" t="s">
        <v>45</v>
      </c>
    </row>
    <row r="16" spans="1:10" ht="40" customHeight="1">
      <c r="A16" s="9" t="s">
        <v>116</v>
      </c>
      <c r="B16" s="7" t="s">
        <v>111</v>
      </c>
      <c r="C16" s="7" t="s">
        <v>117</v>
      </c>
      <c r="D16" s="9" t="s">
        <v>48</v>
      </c>
      <c r="E16" s="7" t="s">
        <v>118</v>
      </c>
      <c r="F16" s="7" t="s">
        <v>119</v>
      </c>
      <c r="G16" s="7" t="s">
        <v>120</v>
      </c>
      <c r="H16" s="9"/>
      <c r="I16" s="7"/>
      <c r="J16" s="9" t="s">
        <v>45</v>
      </c>
    </row>
    <row r="17" spans="1:10" ht="40" customHeight="1">
      <c r="A17" s="9" t="s">
        <v>121</v>
      </c>
      <c r="B17" s="7" t="s">
        <v>122</v>
      </c>
      <c r="C17" s="7" t="s">
        <v>123</v>
      </c>
      <c r="D17" s="9" t="s">
        <v>48</v>
      </c>
      <c r="E17" s="7" t="s">
        <v>124</v>
      </c>
      <c r="F17" s="7" t="s">
        <v>125</v>
      </c>
      <c r="G17" s="7" t="s">
        <v>126</v>
      </c>
      <c r="H17" s="9"/>
      <c r="I17" s="7"/>
      <c r="J17" s="9" t="s">
        <v>45</v>
      </c>
    </row>
    <row r="18" spans="1:10" ht="40" customHeight="1">
      <c r="A18" s="9" t="s">
        <v>127</v>
      </c>
      <c r="B18" s="7" t="s">
        <v>122</v>
      </c>
      <c r="C18" s="7" t="s">
        <v>128</v>
      </c>
      <c r="D18" s="9" t="s">
        <v>48</v>
      </c>
      <c r="E18" s="7" t="s">
        <v>129</v>
      </c>
      <c r="F18" s="7" t="s">
        <v>130</v>
      </c>
      <c r="G18" s="7" t="s">
        <v>131</v>
      </c>
      <c r="H18" s="9"/>
      <c r="I18" s="7"/>
      <c r="J18" s="9" t="s">
        <v>45</v>
      </c>
    </row>
    <row r="19" spans="1:10" ht="40" customHeight="1">
      <c r="A19" s="9" t="s">
        <v>132</v>
      </c>
      <c r="B19" s="7" t="s">
        <v>122</v>
      </c>
      <c r="C19" s="7" t="s">
        <v>133</v>
      </c>
      <c r="D19" s="9" t="s">
        <v>66</v>
      </c>
      <c r="E19" s="7" t="s">
        <v>134</v>
      </c>
      <c r="F19" s="7" t="s">
        <v>135</v>
      </c>
      <c r="G19" s="7" t="s">
        <v>136</v>
      </c>
      <c r="H19" s="9"/>
      <c r="I19" s="7"/>
      <c r="J19" s="9" t="s">
        <v>45</v>
      </c>
    </row>
    <row r="20" spans="1:10" ht="40" customHeight="1">
      <c r="A20" s="9" t="s">
        <v>137</v>
      </c>
      <c r="B20" s="7" t="s">
        <v>138</v>
      </c>
      <c r="C20" s="7" t="s">
        <v>139</v>
      </c>
      <c r="D20" s="9" t="s">
        <v>41</v>
      </c>
      <c r="E20" s="7" t="s">
        <v>140</v>
      </c>
      <c r="F20" s="7" t="s">
        <v>141</v>
      </c>
      <c r="G20" s="7" t="s">
        <v>142</v>
      </c>
      <c r="H20" s="9"/>
      <c r="I20" s="7"/>
      <c r="J20" s="9" t="s">
        <v>45</v>
      </c>
    </row>
    <row r="21" spans="1:10" ht="40" customHeight="1">
      <c r="A21" s="9" t="s">
        <v>143</v>
      </c>
      <c r="B21" s="7" t="s">
        <v>138</v>
      </c>
      <c r="C21" s="7" t="s">
        <v>144</v>
      </c>
      <c r="D21" s="9" t="s">
        <v>48</v>
      </c>
      <c r="E21" s="7" t="s">
        <v>145</v>
      </c>
      <c r="F21" s="7" t="s">
        <v>146</v>
      </c>
      <c r="G21" s="7" t="s">
        <v>147</v>
      </c>
      <c r="H21" s="9"/>
      <c r="I21" s="7"/>
      <c r="J21" s="9" t="s">
        <v>45</v>
      </c>
    </row>
    <row r="22" spans="1:10" ht="40" customHeight="1">
      <c r="A22" s="9" t="s">
        <v>148</v>
      </c>
      <c r="B22" s="7" t="s">
        <v>138</v>
      </c>
      <c r="C22" s="7" t="s">
        <v>149</v>
      </c>
      <c r="D22" s="9" t="s">
        <v>41</v>
      </c>
      <c r="E22" s="7" t="s">
        <v>150</v>
      </c>
      <c r="F22" s="7" t="s">
        <v>151</v>
      </c>
      <c r="G22" s="7" t="s">
        <v>152</v>
      </c>
      <c r="H22" s="9"/>
      <c r="I22" s="7"/>
      <c r="J22" s="9" t="s">
        <v>45</v>
      </c>
    </row>
    <row r="23" spans="1:10" ht="40" customHeight="1">
      <c r="A23" s="9" t="s">
        <v>153</v>
      </c>
      <c r="B23" s="7" t="s">
        <v>154</v>
      </c>
      <c r="C23" s="7" t="s">
        <v>155</v>
      </c>
      <c r="D23" s="9" t="s">
        <v>48</v>
      </c>
      <c r="E23" s="7" t="s">
        <v>156</v>
      </c>
      <c r="F23" s="7" t="s">
        <v>157</v>
      </c>
      <c r="G23" s="7" t="s">
        <v>158</v>
      </c>
      <c r="H23" s="9"/>
      <c r="I23" s="7"/>
      <c r="J23" s="9" t="s">
        <v>45</v>
      </c>
    </row>
    <row r="24" spans="1:10" ht="40" customHeight="1">
      <c r="A24" s="9" t="s">
        <v>159</v>
      </c>
      <c r="B24" s="7" t="s">
        <v>154</v>
      </c>
      <c r="C24" s="7" t="s">
        <v>160</v>
      </c>
      <c r="D24" s="9" t="s">
        <v>48</v>
      </c>
      <c r="E24" s="7" t="s">
        <v>161</v>
      </c>
      <c r="F24" s="7" t="s">
        <v>162</v>
      </c>
      <c r="G24" s="7" t="s">
        <v>163</v>
      </c>
      <c r="H24" s="9"/>
      <c r="I24" s="7"/>
      <c r="J24" s="9" t="s">
        <v>45</v>
      </c>
    </row>
    <row r="25" spans="1:10" ht="40" customHeight="1">
      <c r="A25" s="9" t="s">
        <v>164</v>
      </c>
      <c r="B25" s="7" t="s">
        <v>165</v>
      </c>
      <c r="C25" s="7" t="s">
        <v>166</v>
      </c>
      <c r="D25" s="9" t="s">
        <v>66</v>
      </c>
      <c r="E25" s="7" t="s">
        <v>167</v>
      </c>
      <c r="F25" s="7" t="s">
        <v>168</v>
      </c>
      <c r="G25" s="7" t="s">
        <v>169</v>
      </c>
      <c r="H25" s="9"/>
      <c r="I25" s="7"/>
      <c r="J25" s="9" t="s">
        <v>45</v>
      </c>
    </row>
    <row r="26" spans="1:10" ht="40" customHeight="1">
      <c r="A26" s="9" t="s">
        <v>170</v>
      </c>
      <c r="B26" s="7" t="s">
        <v>165</v>
      </c>
      <c r="C26" s="7" t="s">
        <v>171</v>
      </c>
      <c r="D26" s="9" t="s">
        <v>66</v>
      </c>
      <c r="E26" s="7" t="s">
        <v>172</v>
      </c>
      <c r="F26" s="7" t="s">
        <v>173</v>
      </c>
      <c r="G26" s="7" t="s">
        <v>174</v>
      </c>
      <c r="H26" s="9"/>
      <c r="I26" s="7"/>
      <c r="J26" s="9" t="s">
        <v>45</v>
      </c>
    </row>
    <row r="27" spans="1:10" ht="26" customHeight="1">
      <c r="A27" s="9"/>
      <c r="B27" s="7"/>
      <c r="C27" s="7"/>
      <c r="D27" s="9"/>
      <c r="E27" s="7"/>
      <c r="F27" s="7"/>
      <c r="G27" s="7"/>
      <c r="H27" s="9"/>
      <c r="I27" s="7"/>
      <c r="J27" s="9"/>
    </row>
    <row r="28" spans="1:10" ht="26" customHeight="1">
      <c r="A28" s="9"/>
      <c r="B28" s="7"/>
      <c r="C28" s="7"/>
      <c r="D28" s="9"/>
      <c r="E28" s="7"/>
      <c r="F28" s="7"/>
      <c r="G28" s="7"/>
      <c r="H28" s="9"/>
      <c r="I28" s="7"/>
      <c r="J28" s="9"/>
    </row>
    <row r="29" spans="1:10" ht="26" customHeight="1">
      <c r="A29" s="9"/>
      <c r="B29" s="7"/>
      <c r="C29" s="7"/>
      <c r="D29" s="9"/>
      <c r="E29" s="7"/>
      <c r="F29" s="7"/>
      <c r="G29" s="7"/>
      <c r="H29" s="9"/>
      <c r="I29" s="7"/>
      <c r="J29" s="9"/>
    </row>
    <row r="30" spans="1:10" ht="26" customHeight="1">
      <c r="A30" s="9"/>
      <c r="B30" s="7"/>
      <c r="C30" s="7"/>
      <c r="D30" s="9"/>
      <c r="E30" s="7"/>
      <c r="F30" s="7"/>
      <c r="G30" s="7"/>
      <c r="H30" s="9"/>
      <c r="I30" s="7"/>
      <c r="J30" s="9"/>
    </row>
    <row r="31" spans="1:10" ht="26" customHeight="1">
      <c r="A31" s="9"/>
      <c r="B31" s="7"/>
      <c r="C31" s="7"/>
      <c r="D31" s="9"/>
      <c r="E31" s="7"/>
      <c r="F31" s="7"/>
      <c r="G31" s="7"/>
      <c r="H31" s="9"/>
      <c r="I31" s="7"/>
      <c r="J31" s="9"/>
    </row>
    <row r="32" spans="1:10" ht="26" customHeight="1">
      <c r="A32" s="9"/>
      <c r="B32" s="7"/>
      <c r="C32" s="7"/>
      <c r="D32" s="9"/>
      <c r="E32" s="7"/>
      <c r="F32" s="7"/>
      <c r="G32" s="7"/>
      <c r="H32" s="9"/>
      <c r="I32" s="7"/>
      <c r="J32" s="9"/>
    </row>
    <row r="33" spans="1:10" ht="26" customHeight="1">
      <c r="A33" s="9"/>
      <c r="B33" s="7"/>
      <c r="C33" s="7"/>
      <c r="D33" s="9"/>
      <c r="E33" s="7"/>
      <c r="F33" s="7"/>
      <c r="G33" s="7"/>
      <c r="H33" s="9"/>
      <c r="I33" s="7"/>
      <c r="J33" s="9"/>
    </row>
    <row r="34" spans="1:10" ht="26" customHeight="1">
      <c r="A34" s="9"/>
      <c r="B34" s="7"/>
      <c r="C34" s="7"/>
      <c r="D34" s="9"/>
      <c r="E34" s="7"/>
      <c r="F34" s="7"/>
      <c r="G34" s="7"/>
      <c r="H34" s="9"/>
      <c r="I34" s="7"/>
      <c r="J34" s="9"/>
    </row>
    <row r="35" spans="1:10" ht="26" customHeight="1">
      <c r="A35" s="9"/>
      <c r="B35" s="7"/>
      <c r="C35" s="7"/>
      <c r="D35" s="9"/>
      <c r="E35" s="7"/>
      <c r="F35" s="7"/>
      <c r="G35" s="7"/>
      <c r="H35" s="9"/>
      <c r="I35" s="7"/>
      <c r="J35" s="9"/>
    </row>
    <row r="36" spans="1:10" ht="26" customHeight="1">
      <c r="A36" s="9"/>
      <c r="B36" s="7"/>
      <c r="C36" s="7"/>
      <c r="D36" s="9"/>
      <c r="E36" s="7"/>
      <c r="F36" s="7"/>
      <c r="G36" s="7"/>
      <c r="H36" s="9"/>
      <c r="I36" s="7"/>
      <c r="J36" s="9"/>
    </row>
    <row r="37" spans="1:10" ht="26" customHeight="1">
      <c r="A37" s="9"/>
      <c r="B37" s="7"/>
      <c r="C37" s="7"/>
      <c r="D37" s="9"/>
      <c r="E37" s="7"/>
      <c r="F37" s="7"/>
      <c r="G37" s="7"/>
      <c r="H37" s="9"/>
      <c r="I37" s="7"/>
      <c r="J37" s="9"/>
    </row>
    <row r="38" spans="1:10" ht="26" customHeight="1">
      <c r="A38" s="9"/>
      <c r="B38" s="7"/>
      <c r="C38" s="7"/>
      <c r="D38" s="9"/>
      <c r="E38" s="7"/>
      <c r="F38" s="7"/>
      <c r="G38" s="7"/>
      <c r="H38" s="9"/>
      <c r="I38" s="7"/>
      <c r="J38" s="9"/>
    </row>
    <row r="39" spans="1:10" ht="26" customHeight="1">
      <c r="A39" s="9"/>
      <c r="B39" s="7"/>
      <c r="C39" s="7"/>
      <c r="D39" s="9"/>
      <c r="E39" s="7"/>
      <c r="F39" s="7"/>
      <c r="G39" s="7"/>
      <c r="H39" s="9"/>
      <c r="I39" s="7"/>
      <c r="J39" s="9"/>
    </row>
    <row r="40" spans="1:10" ht="26" customHeight="1">
      <c r="A40" s="9"/>
      <c r="B40" s="7"/>
      <c r="C40" s="7"/>
      <c r="D40" s="9"/>
      <c r="E40" s="7"/>
      <c r="F40" s="7"/>
      <c r="G40" s="7"/>
      <c r="H40" s="9"/>
      <c r="I40" s="7"/>
      <c r="J40" s="9"/>
    </row>
    <row r="41" spans="1:10" ht="26" customHeight="1">
      <c r="A41" s="9"/>
      <c r="B41" s="7"/>
      <c r="C41" s="7"/>
      <c r="D41" s="9"/>
      <c r="E41" s="7"/>
      <c r="F41" s="7"/>
      <c r="G41" s="7"/>
      <c r="H41" s="9"/>
      <c r="I41" s="7"/>
      <c r="J41" s="9"/>
    </row>
    <row r="42" spans="1:10" ht="26" customHeight="1">
      <c r="A42" s="9"/>
      <c r="B42" s="7"/>
      <c r="C42" s="7"/>
      <c r="D42" s="9"/>
      <c r="E42" s="7"/>
      <c r="F42" s="7"/>
      <c r="G42" s="7"/>
      <c r="H42" s="9"/>
      <c r="I42" s="7"/>
      <c r="J42" s="9"/>
    </row>
    <row r="43" spans="1:10" ht="26" customHeight="1">
      <c r="A43" s="9"/>
      <c r="B43" s="7"/>
      <c r="C43" s="7"/>
      <c r="D43" s="9"/>
      <c r="E43" s="7"/>
      <c r="F43" s="7"/>
      <c r="G43" s="7"/>
      <c r="H43" s="9"/>
      <c r="I43" s="7"/>
      <c r="J43" s="9"/>
    </row>
    <row r="44" spans="1:10" ht="26" customHeight="1">
      <c r="A44" s="9"/>
      <c r="B44" s="7"/>
      <c r="C44" s="7"/>
      <c r="D44" s="9"/>
      <c r="E44" s="7"/>
      <c r="F44" s="7"/>
      <c r="G44" s="7"/>
      <c r="H44" s="9"/>
      <c r="I44" s="7"/>
      <c r="J44" s="9"/>
    </row>
    <row r="45" spans="1:10" ht="26" customHeight="1">
      <c r="A45" s="9"/>
      <c r="B45" s="7"/>
      <c r="C45" s="7"/>
      <c r="D45" s="9"/>
      <c r="E45" s="7"/>
      <c r="F45" s="7"/>
      <c r="G45" s="7"/>
      <c r="H45" s="9"/>
      <c r="I45" s="7"/>
      <c r="J45" s="9"/>
    </row>
    <row r="46" spans="1:10" ht="26" customHeight="1">
      <c r="A46" s="9"/>
      <c r="B46" s="7"/>
      <c r="C46" s="7"/>
      <c r="D46" s="9"/>
      <c r="E46" s="7"/>
      <c r="F46" s="7"/>
      <c r="G46" s="7"/>
      <c r="H46" s="9"/>
      <c r="I46" s="7"/>
      <c r="J46" s="9"/>
    </row>
    <row r="47" spans="1:10" ht="26" customHeight="1">
      <c r="A47" s="9"/>
      <c r="B47" s="7"/>
      <c r="C47" s="7"/>
      <c r="D47" s="9"/>
      <c r="E47" s="7"/>
      <c r="F47" s="7"/>
      <c r="G47" s="7"/>
      <c r="H47" s="9"/>
      <c r="I47" s="7"/>
      <c r="J47" s="9"/>
    </row>
    <row r="48" spans="1:10" ht="26" customHeight="1">
      <c r="A48" s="9"/>
      <c r="B48" s="7"/>
      <c r="C48" s="7"/>
      <c r="D48" s="9"/>
      <c r="E48" s="7"/>
      <c r="F48" s="7"/>
      <c r="G48" s="7"/>
      <c r="H48" s="9"/>
      <c r="I48" s="7"/>
      <c r="J48" s="9"/>
    </row>
    <row r="49" spans="1:10" ht="26" customHeight="1">
      <c r="A49" s="9"/>
      <c r="B49" s="7"/>
      <c r="C49" s="7"/>
      <c r="D49" s="9"/>
      <c r="E49" s="7"/>
      <c r="F49" s="7"/>
      <c r="G49" s="7"/>
      <c r="H49" s="9"/>
      <c r="I49" s="7"/>
      <c r="J49" s="9"/>
    </row>
    <row r="50" spans="1:10" ht="26" customHeight="1">
      <c r="A50" s="9"/>
      <c r="B50" s="7"/>
      <c r="C50" s="7"/>
      <c r="D50" s="9"/>
      <c r="E50" s="7"/>
      <c r="F50" s="7"/>
      <c r="G50" s="7"/>
      <c r="H50" s="9"/>
      <c r="I50" s="7"/>
      <c r="J50" s="9"/>
    </row>
    <row r="51" spans="1:10" ht="26" customHeight="1">
      <c r="A51" s="9"/>
      <c r="B51" s="7"/>
      <c r="C51" s="7"/>
      <c r="D51" s="9"/>
      <c r="E51" s="7"/>
      <c r="F51" s="7"/>
      <c r="G51" s="7"/>
      <c r="H51" s="9"/>
      <c r="I51" s="7"/>
      <c r="J51" s="9"/>
    </row>
    <row r="54" spans="1:10">
      <c r="A54" s="8" t="s">
        <v>175</v>
      </c>
    </row>
  </sheetData>
  <autoFilter ref="A1:J52"/>
  <conditionalFormatting sqref="D2:D52">
    <cfRule type="containsText" dxfId="0" priority="1" operator="containsText" text="Bloquant">
      <formula>NOT(ISERROR(SEARCH("Bloquant",D2)))</formula>
    </cfRule>
    <cfRule type="containsText" dxfId="1" priority="2" operator="containsText" text="Majeur">
      <formula>NOT(ISERROR(SEARCH("Majeur",D2)))</formula>
    </cfRule>
    <cfRule type="containsText" dxfId="2" priority="3" operator="containsText" text="Mineur">
      <formula>NOT(ISERROR(SEARCH("Mineur",D2)))</formula>
    </cfRule>
  </conditionalFormatting>
  <conditionalFormatting sqref="J2:J52">
    <cfRule type="containsText" dxfId="3" priority="4" operator="containsText" text="Réussi">
      <formula>NOT(ISERROR(SEARCH("Réussi",J2)))</formula>
    </cfRule>
    <cfRule type="containsText" dxfId="4" priority="5" operator="containsText" text="Échoué">
      <formula>NOT(ISERROR(SEARCH("Échoué",J2)))</formula>
    </cfRule>
    <cfRule type="containsText" dxfId="4" priority="6" operator="containsText" text="Bloqué">
      <formula>NOT(ISERROR(SEARCH("Bloqué",J2)))</formula>
    </cfRule>
  </conditionalFormatting>
  <dataValidations count="2">
    <dataValidation type="list" allowBlank="1" showInputMessage="1" showErrorMessage="1" sqref="D2:D52">
      <formula1>"Bloquant,Majeur,Mineur"</formula1>
    </dataValidation>
    <dataValidation type="list" allowBlank="1" showInputMessage="1" showErrorMessage="1" sqref="J2:J52">
      <formula1>"À jouer,Réussi,Échoué,Bloqué,Non applicable"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6"/>
  <sheetViews>
    <sheetView showGridLines="0" workbookViewId="0"/>
  </sheetViews>
  <sheetFormatPr defaultRowHeight="15"/>
  <cols>
    <col min="1" max="1" width="3.7109375" customWidth="1"/>
    <col min="2" max="2" width="26.7109375" customWidth="1"/>
    <col min="3" max="5" width="15.7109375" customWidth="1"/>
  </cols>
  <sheetData>
    <row r="2" spans="2:5">
      <c r="B2" s="2" t="s">
        <v>176</v>
      </c>
    </row>
    <row r="3" spans="2:5">
      <c r="B3" s="3" t="s">
        <v>177</v>
      </c>
      <c r="C3" s="3"/>
      <c r="D3" s="3"/>
      <c r="E3" s="3"/>
    </row>
    <row r="4" spans="2:5">
      <c r="B4" s="3"/>
      <c r="C4" s="3"/>
      <c r="D4" s="3"/>
      <c r="E4" s="3"/>
    </row>
    <row r="6" spans="2:5">
      <c r="B6" s="5" t="s">
        <v>32</v>
      </c>
      <c r="C6" s="5" t="s">
        <v>178</v>
      </c>
      <c r="D6" s="5" t="s">
        <v>179</v>
      </c>
    </row>
    <row r="7" spans="2:5">
      <c r="B7" s="6" t="s">
        <v>45</v>
      </c>
      <c r="C7" s="9">
        <f>COUNTIF('Cas de test'!$J:$J,B7)</f>
        <v>0</v>
      </c>
      <c r="D7" s="10">
        <f>IF($C$12=0,0,C7/$C$12)</f>
        <v>0</v>
      </c>
    </row>
    <row r="8" spans="2:5">
      <c r="B8" s="6" t="s">
        <v>180</v>
      </c>
      <c r="C8" s="9">
        <f>COUNTIF('Cas de test'!$J:$J,B8)</f>
        <v>0</v>
      </c>
      <c r="D8" s="10">
        <f>IF($C$12=0,0,C8/$C$12)</f>
        <v>0</v>
      </c>
    </row>
    <row r="9" spans="2:5">
      <c r="B9" s="6" t="s">
        <v>181</v>
      </c>
      <c r="C9" s="9">
        <f>COUNTIF('Cas de test'!$J:$J,B9)</f>
        <v>0</v>
      </c>
      <c r="D9" s="10">
        <f>IF($C$12=0,0,C9/$C$12)</f>
        <v>0</v>
      </c>
    </row>
    <row r="10" spans="2:5">
      <c r="B10" s="6" t="s">
        <v>182</v>
      </c>
      <c r="C10" s="9">
        <f>COUNTIF('Cas de test'!$J:$J,B10)</f>
        <v>0</v>
      </c>
      <c r="D10" s="10">
        <f>IF($C$12=0,0,C10/$C$12)</f>
        <v>0</v>
      </c>
    </row>
    <row r="11" spans="2:5">
      <c r="B11" s="6" t="s">
        <v>183</v>
      </c>
      <c r="C11" s="9">
        <f>COUNTIF('Cas de test'!$J:$J,B11)</f>
        <v>0</v>
      </c>
      <c r="D11" s="10">
        <f>IF($C$12=0,0,C11/$C$12)</f>
        <v>0</v>
      </c>
    </row>
    <row r="12" spans="2:5">
      <c r="B12" s="11" t="s">
        <v>184</v>
      </c>
      <c r="C12" s="11">
        <f>SUM(C7:C11)</f>
        <v>0</v>
      </c>
      <c r="D12" s="11"/>
    </row>
    <row r="14" spans="2:5">
      <c r="B14" s="5" t="s">
        <v>20</v>
      </c>
      <c r="C14" s="5" t="s">
        <v>185</v>
      </c>
      <c r="D14" s="5" t="s">
        <v>186</v>
      </c>
    </row>
    <row r="15" spans="2:5">
      <c r="B15" s="6" t="s">
        <v>41</v>
      </c>
      <c r="C15" s="9">
        <f>COUNTIF('Cas de test'!$D:$D,B15)</f>
        <v>0</v>
      </c>
      <c r="D15" s="9">
        <f>COUNTIFS('Cas de test'!$D:$D,B15,'Cas de test'!$J:$J,"Échoué")</f>
        <v>0</v>
      </c>
    </row>
    <row r="16" spans="2:5">
      <c r="B16" s="6" t="s">
        <v>48</v>
      </c>
      <c r="C16" s="9">
        <f>COUNTIF('Cas de test'!$D:$D,B16)</f>
        <v>0</v>
      </c>
      <c r="D16" s="9">
        <f>COUNTIFS('Cas de test'!$D:$D,B16,'Cas de test'!$J:$J,"Échoué")</f>
        <v>0</v>
      </c>
    </row>
    <row r="17" spans="2:5">
      <c r="B17" s="6" t="s">
        <v>66</v>
      </c>
      <c r="C17" s="9">
        <f>COUNTIF('Cas de test'!$D:$D,B17)</f>
        <v>0</v>
      </c>
      <c r="D17" s="9">
        <f>COUNTIFS('Cas de test'!$D:$D,B17,'Cas de test'!$J:$J,"Échoué")</f>
        <v>0</v>
      </c>
    </row>
    <row r="19" spans="2:5">
      <c r="B19" s="1" t="s">
        <v>187</v>
      </c>
    </row>
    <row r="20" spans="2:5">
      <c r="B20" s="3" t="s">
        <v>188</v>
      </c>
      <c r="C20" s="3"/>
      <c r="D20" s="3"/>
      <c r="E20" s="3"/>
    </row>
    <row r="21" spans="2:5">
      <c r="B21" s="3"/>
      <c r="C21" s="3"/>
      <c r="D21" s="3"/>
      <c r="E21" s="3"/>
    </row>
    <row r="22" spans="2:5">
      <c r="B22" s="6" t="s">
        <v>189</v>
      </c>
      <c r="C22" s="9">
        <f>COUNTIFS('Cas de test'!$D:$D,"Bloquant",'Cas de test'!$J:$J,"Échoué")+COUNTIFS('Cas de test'!$D:$D,"Bloquant",'Cas de test'!$J:$J,"Bloqué")</f>
        <v>0</v>
      </c>
    </row>
    <row r="23" spans="2:5">
      <c r="B23" s="6" t="s">
        <v>190</v>
      </c>
      <c r="C23" s="9">
        <f>IF(C22&gt;0,"Ne pas livrer","Livrable")</f>
        <v>0</v>
      </c>
    </row>
    <row r="26" spans="2:5">
      <c r="B26" s="8" t="s">
        <v>35</v>
      </c>
    </row>
  </sheetData>
  <mergeCells count="2">
    <mergeCell ref="B3:E4"/>
    <mergeCell ref="B20:E21"/>
  </mergeCells>
  <conditionalFormatting sqref="C23">
    <cfRule type="containsText" dxfId="0" priority="1" operator="containsText" text="Ne pas livrer">
      <formula>NOT(ISERROR(SEARCH("Ne pas livrer",C23)))</formula>
    </cfRule>
    <cfRule type="containsText" dxfId="3" priority="2" operator="containsText" text="Livrable">
      <formula>NOT(ISERROR(SEARCH("Livrable",C23)))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9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72.7109375" customWidth="1"/>
    <col min="2" max="2" width="18.7109375" customWidth="1"/>
    <col min="3" max="3" width="10.7109375" customWidth="1"/>
    <col min="4" max="4" width="22.7109375" customWidth="1"/>
    <col min="5" max="5" width="14.7109375" customWidth="1"/>
  </cols>
  <sheetData>
    <row r="1" spans="1:5" ht="30" customHeight="1">
      <c r="A1" s="5" t="s">
        <v>191</v>
      </c>
      <c r="B1" s="5" t="s">
        <v>192</v>
      </c>
      <c r="C1" s="5" t="s">
        <v>193</v>
      </c>
      <c r="D1" s="5" t="s">
        <v>194</v>
      </c>
      <c r="E1" s="5" t="s">
        <v>195</v>
      </c>
    </row>
    <row r="2" spans="1:5" ht="24" customHeight="1">
      <c r="A2" s="7" t="s">
        <v>196</v>
      </c>
      <c r="B2" s="9" t="s">
        <v>197</v>
      </c>
      <c r="C2" s="9" t="s">
        <v>198</v>
      </c>
      <c r="D2" s="7"/>
      <c r="E2" s="9"/>
    </row>
    <row r="3" spans="1:5" ht="24" customHeight="1">
      <c r="A3" s="7" t="s">
        <v>199</v>
      </c>
      <c r="B3" s="9" t="s">
        <v>200</v>
      </c>
      <c r="C3" s="9" t="s">
        <v>198</v>
      </c>
      <c r="D3" s="7"/>
      <c r="E3" s="9"/>
    </row>
    <row r="4" spans="1:5" ht="24" customHeight="1">
      <c r="A4" s="7" t="s">
        <v>201</v>
      </c>
      <c r="B4" s="9" t="s">
        <v>202</v>
      </c>
      <c r="C4" s="9" t="s">
        <v>198</v>
      </c>
      <c r="D4" s="7"/>
      <c r="E4" s="9"/>
    </row>
    <row r="5" spans="1:5" ht="24" customHeight="1">
      <c r="A5" s="7" t="s">
        <v>203</v>
      </c>
      <c r="B5" s="9" t="s">
        <v>204</v>
      </c>
      <c r="C5" s="9" t="s">
        <v>198</v>
      </c>
      <c r="D5" s="7"/>
      <c r="E5" s="9"/>
    </row>
    <row r="6" spans="1:5" ht="24" customHeight="1">
      <c r="A6" s="7" t="s">
        <v>205</v>
      </c>
      <c r="B6" s="9" t="s">
        <v>204</v>
      </c>
      <c r="C6" s="9" t="s">
        <v>198</v>
      </c>
      <c r="D6" s="7"/>
      <c r="E6" s="9"/>
    </row>
    <row r="7" spans="1:5" ht="24" customHeight="1">
      <c r="A7" s="7" t="s">
        <v>206</v>
      </c>
      <c r="B7" s="9" t="s">
        <v>204</v>
      </c>
      <c r="C7" s="9" t="s">
        <v>198</v>
      </c>
      <c r="D7" s="7"/>
      <c r="E7" s="9"/>
    </row>
    <row r="8" spans="1:5" ht="24" customHeight="1">
      <c r="A8" s="7" t="s">
        <v>207</v>
      </c>
      <c r="B8" s="9" t="s">
        <v>204</v>
      </c>
      <c r="C8" s="9" t="s">
        <v>198</v>
      </c>
      <c r="D8" s="7"/>
      <c r="E8" s="9"/>
    </row>
    <row r="9" spans="1:5" ht="24" customHeight="1">
      <c r="A9" s="7" t="s">
        <v>208</v>
      </c>
      <c r="B9" s="9" t="s">
        <v>209</v>
      </c>
      <c r="C9" s="9" t="s">
        <v>198</v>
      </c>
      <c r="D9" s="7"/>
      <c r="E9" s="9"/>
    </row>
    <row r="10" spans="1:5" ht="24" customHeight="1">
      <c r="A10" s="7" t="s">
        <v>210</v>
      </c>
      <c r="B10" s="9" t="s">
        <v>209</v>
      </c>
      <c r="C10" s="9" t="s">
        <v>198</v>
      </c>
      <c r="D10" s="7"/>
      <c r="E10" s="9"/>
    </row>
    <row r="11" spans="1:5" ht="24" customHeight="1">
      <c r="A11" s="7" t="s">
        <v>211</v>
      </c>
      <c r="B11" s="9" t="s">
        <v>209</v>
      </c>
      <c r="C11" s="9" t="s">
        <v>198</v>
      </c>
      <c r="D11" s="7"/>
      <c r="E11" s="9"/>
    </row>
    <row r="12" spans="1:5" ht="24" customHeight="1">
      <c r="A12" s="7" t="s">
        <v>212</v>
      </c>
      <c r="B12" s="9" t="s">
        <v>209</v>
      </c>
      <c r="C12" s="9" t="s">
        <v>198</v>
      </c>
      <c r="D12" s="7"/>
      <c r="E12" s="9"/>
    </row>
    <row r="13" spans="1:5" ht="24" customHeight="1">
      <c r="A13" s="7" t="s">
        <v>213</v>
      </c>
      <c r="B13" s="9" t="s">
        <v>214</v>
      </c>
      <c r="C13" s="9" t="s">
        <v>198</v>
      </c>
      <c r="D13" s="7"/>
      <c r="E13" s="9"/>
    </row>
    <row r="14" spans="1:5" ht="24" customHeight="1">
      <c r="A14" s="7" t="s">
        <v>215</v>
      </c>
      <c r="B14" s="9" t="s">
        <v>214</v>
      </c>
      <c r="C14" s="9" t="s">
        <v>198</v>
      </c>
      <c r="D14" s="7"/>
      <c r="E14" s="9"/>
    </row>
    <row r="15" spans="1:5" ht="24" customHeight="1">
      <c r="A15" s="7" t="s">
        <v>216</v>
      </c>
      <c r="B15" s="9" t="s">
        <v>214</v>
      </c>
      <c r="C15" s="9" t="s">
        <v>198</v>
      </c>
      <c r="D15" s="7"/>
      <c r="E15" s="9"/>
    </row>
    <row r="16" spans="1:5" ht="24" customHeight="1">
      <c r="A16" s="7" t="s">
        <v>217</v>
      </c>
      <c r="B16" s="9" t="s">
        <v>218</v>
      </c>
      <c r="C16" s="9" t="s">
        <v>198</v>
      </c>
      <c r="D16" s="7"/>
      <c r="E16" s="9"/>
    </row>
    <row r="19" spans="1:1">
      <c r="A19" s="8" t="s">
        <v>219</v>
      </c>
    </row>
  </sheetData>
  <conditionalFormatting sqref="C2:C17">
    <cfRule type="containsText" dxfId="3" priority="1" operator="containsText" text="Oui">
      <formula>NOT(ISERROR(SEARCH("Oui",C2)))</formula>
    </cfRule>
    <cfRule type="containsText" dxfId="5" priority="2" operator="containsText" text="Non">
      <formula>NOT(ISERROR(SEARCH("Non",C2)))</formula>
    </cfRule>
  </conditionalFormatting>
  <dataValidations count="1">
    <dataValidation type="list" allowBlank="1" showInputMessage="1" showErrorMessage="1" sqref="C2:C17">
      <formula1>"Oui,Non,Sans objet"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 d’emploi</vt:lpstr>
      <vt:lpstr>Cas de test</vt:lpstr>
      <vt:lpstr>Tableau de bord</vt:lpstr>
      <vt:lpstr>Mise en production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2026-09-11T22:54:06Z</dcterms:created>
  <dcterms:modified xsi:type="dcterms:W3CDTF">2026-09-11T22:54:06Z</dcterms:modified>
</cp:coreProperties>
</file>